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rejlova/Dropbox/Twirling/NŠ/Přihlášky/Přihlášky 2023/"/>
    </mc:Choice>
  </mc:AlternateContent>
  <xr:revisionPtr revIDLastSave="0" documentId="13_ncr:1_{D4D5DF95-D555-C748-971D-A1463B974EB8}" xr6:coauthVersionLast="47" xr6:coauthVersionMax="47" xr10:uidLastSave="{00000000-0000-0000-0000-000000000000}"/>
  <bookViews>
    <workbookView xWindow="5420" yWindow="500" windowWidth="33300" windowHeight="20360" activeTab="5" xr2:uid="{3ABB6D2D-CA28-0C45-B097-DF3ACBF3AC49}"/>
  </bookViews>
  <sheets>
    <sheet name="Info k přihlášce" sheetId="3" r:id="rId1"/>
    <sheet name="Seznam" sheetId="4" r:id="rId2"/>
    <sheet name="Fakturace" sheetId="2" r:id="rId3"/>
    <sheet name="Traditional" sheetId="1" r:id="rId4"/>
    <sheet name="Parade" sheetId="8" r:id="rId5"/>
    <sheet name="Exhibition" sheetId="9" r:id="rId6"/>
    <sheet name="Showtwirl" sheetId="10" r:id="rId7"/>
    <sheet name="FlagBaton" sheetId="11" r:id="rId8"/>
    <sheet name="Výpočet věku tým" sheetId="5" r:id="rId9"/>
    <sheet name="Výpočet věku skupina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10" i="2"/>
  <c r="E4" i="7"/>
  <c r="E4" i="5"/>
  <c r="J56" i="11"/>
  <c r="H56" i="11"/>
  <c r="J31" i="11"/>
  <c r="H31" i="11"/>
  <c r="J6" i="11"/>
  <c r="H6" i="11"/>
  <c r="C2" i="11"/>
  <c r="W1" i="11"/>
  <c r="J56" i="10"/>
  <c r="H56" i="10"/>
  <c r="J31" i="10"/>
  <c r="H31" i="10"/>
  <c r="J6" i="10"/>
  <c r="H6" i="10"/>
  <c r="H81" i="10" s="1"/>
  <c r="C2" i="10"/>
  <c r="W1" i="10"/>
  <c r="J56" i="9"/>
  <c r="H56" i="9"/>
  <c r="J31" i="9"/>
  <c r="H31" i="9"/>
  <c r="J6" i="9"/>
  <c r="H6" i="9"/>
  <c r="C2" i="9"/>
  <c r="W1" i="9"/>
  <c r="J56" i="8"/>
  <c r="H56" i="8"/>
  <c r="J31" i="8"/>
  <c r="H31" i="8"/>
  <c r="J6" i="8"/>
  <c r="H6" i="8"/>
  <c r="C2" i="8"/>
  <c r="W1" i="8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5" i="7"/>
  <c r="F34" i="7"/>
  <c r="F33" i="7"/>
  <c r="F32" i="7"/>
  <c r="F31" i="7"/>
  <c r="F14" i="7"/>
  <c r="F13" i="7"/>
  <c r="F12" i="7"/>
  <c r="F11" i="7"/>
  <c r="F15" i="5"/>
  <c r="F16" i="5"/>
  <c r="F12" i="5"/>
  <c r="F13" i="5"/>
  <c r="F14" i="5"/>
  <c r="F17" i="5"/>
  <c r="F18" i="5"/>
  <c r="F19" i="5"/>
  <c r="F20" i="5"/>
  <c r="F11" i="5"/>
  <c r="H56" i="1"/>
  <c r="H31" i="1"/>
  <c r="C2" i="2"/>
  <c r="C2" i="1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J56" i="1"/>
  <c r="J31" i="1"/>
  <c r="J6" i="1"/>
  <c r="H6" i="1"/>
  <c r="W1" i="1"/>
  <c r="J81" i="10" l="1"/>
  <c r="D10" i="2" s="1"/>
  <c r="J81" i="8"/>
  <c r="H81" i="9"/>
  <c r="H81" i="11"/>
  <c r="J81" i="11"/>
  <c r="D11" i="2" s="1"/>
  <c r="J81" i="9"/>
  <c r="H81" i="8"/>
  <c r="G36" i="7"/>
  <c r="G37" i="7" s="1"/>
  <c r="E36" i="7"/>
  <c r="F38" i="7" s="1"/>
  <c r="G21" i="5"/>
  <c r="G22" i="5" s="1"/>
  <c r="E21" i="5"/>
  <c r="F23" i="5" s="1"/>
  <c r="J81" i="1"/>
  <c r="B7" i="2" s="1"/>
  <c r="H81" i="1"/>
  <c r="D87" i="4"/>
  <c r="B12" i="2" s="1"/>
  <c r="D12" i="2" s="1"/>
  <c r="B9" i="2" l="1"/>
  <c r="D9" i="2" s="1"/>
  <c r="B8" i="2"/>
  <c r="D8" i="2" s="1"/>
  <c r="D7" i="2"/>
  <c r="D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E9" authorId="0" shapeId="0" xr:uid="{72442F08-A354-8B44-AF14-1BC64B2EBA21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E9" authorId="0" shapeId="0" xr:uid="{155EDFF3-C50C-2B44-A816-CBFBD884BB84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<sst xmlns="http://schemas.openxmlformats.org/spreadsheetml/2006/main" count="605" uniqueCount="107">
  <si>
    <t>WBTF</t>
  </si>
  <si>
    <t>WFNBTA</t>
  </si>
  <si>
    <t xml:space="preserve">Album </t>
  </si>
  <si>
    <t>OTHER</t>
  </si>
  <si>
    <t>(Auto)</t>
  </si>
  <si>
    <t>HORÁKOVÁ</t>
  </si>
  <si>
    <t>Nominační soutěž IBTF 2023</t>
  </si>
  <si>
    <t>KLUB</t>
  </si>
  <si>
    <t xml:space="preserve"> </t>
  </si>
  <si>
    <t>KLUB/SOUTĚŽÍCÍ:</t>
  </si>
  <si>
    <t>Disciplína</t>
  </si>
  <si>
    <t>Počet</t>
  </si>
  <si>
    <t>Startovné</t>
  </si>
  <si>
    <t>Celkem</t>
  </si>
  <si>
    <t>Parade Corps</t>
  </si>
  <si>
    <t>Porotné</t>
  </si>
  <si>
    <t xml:space="preserve">100 Kč za přihlášeného soutěžícího. </t>
  </si>
  <si>
    <t>CELKEM</t>
  </si>
  <si>
    <t>Fakturační adresa</t>
  </si>
  <si>
    <t>email</t>
  </si>
  <si>
    <t>telefon</t>
  </si>
  <si>
    <t>IČ</t>
  </si>
  <si>
    <t>INFORMACE K PLATBĚ:</t>
  </si>
  <si>
    <t>MAJITEL ÚČTU:</t>
  </si>
  <si>
    <t>SVAZ MAŽORETEK A TWIRLINGU ČR, z.s.</t>
  </si>
  <si>
    <t>ČÍSLO ÚČTU:</t>
  </si>
  <si>
    <t>268854592/0300</t>
  </si>
  <si>
    <t>VARIABILNÍ SYMBOL</t>
  </si>
  <si>
    <t>ID klubu nebo ID člena</t>
  </si>
  <si>
    <t>Variabilní symbol je ID číslo klubu pod kterým jste u SMTČR přihlášeni, u individuálních soutěžících je variabilní číslo ID člena.</t>
  </si>
  <si>
    <t xml:space="preserve">DŮLEŽITÉ UPOZORNĚNÍ: STARTOVNÉ SE NEVRACÍ.				</t>
  </si>
  <si>
    <r>
      <t xml:space="preserve">jsme rádi, že jste se rozhodli soutěžit na </t>
    </r>
    <r>
      <rPr>
        <sz val="14"/>
        <color indexed="10"/>
        <rFont val="Century Gothic tučné"/>
        <charset val="238"/>
      </rPr>
      <t>Nominační soutěži IBTF 2023</t>
    </r>
    <r>
      <rPr>
        <sz val="14"/>
        <color indexed="56"/>
        <rFont val="Century Gothic"/>
        <family val="1"/>
      </rPr>
      <t xml:space="preserve">. Zde je pár tipů, jak správně vyplnit přihlášku. </t>
    </r>
  </si>
  <si>
    <t>Každá disciplína má svůj list, stačí jen překliknout.</t>
  </si>
  <si>
    <r>
      <t xml:space="preserve">Na listu </t>
    </r>
    <r>
      <rPr>
        <b/>
        <sz val="14"/>
        <color indexed="10"/>
        <rFont val="Century Gothic"/>
        <family val="1"/>
      </rPr>
      <t>"FAKTURACE"</t>
    </r>
    <r>
      <rPr>
        <sz val="14"/>
        <color indexed="56"/>
        <rFont val="Century Gothic"/>
        <family val="1"/>
      </rPr>
      <t xml:space="preserve"> se automaticky vypočítává celková suma, na kterou Vám bude vystavena následně faktura. </t>
    </r>
  </si>
  <si>
    <t xml:space="preserve">Startovné a porotné můžete zaplatit hned po vyplnění přihlášky na uvedené číslo účtu, VS je ID klubu nebo ID člena. </t>
  </si>
  <si>
    <t xml:space="preserve">UPOZORNĚNÍ: Startovné a porotné se nevrací. </t>
  </si>
  <si>
    <t>NOMINAČNÍ SOUTĚŽ IBTF 2023</t>
  </si>
  <si>
    <t xml:space="preserve">KLUB/SOUTĚŽÍCÍ:	</t>
  </si>
  <si>
    <t>NEVYPLŇUJTE</t>
  </si>
  <si>
    <t>Pořadí</t>
  </si>
  <si>
    <t>PŘÍJMENÍ</t>
  </si>
  <si>
    <t>Jméno</t>
  </si>
  <si>
    <t>HUDBA</t>
  </si>
  <si>
    <t>NOMINACE</t>
  </si>
  <si>
    <t>(hůlkovým písmem)</t>
  </si>
  <si>
    <t>(ANO/NE)</t>
  </si>
  <si>
    <t>Vážení vedoucí,</t>
  </si>
  <si>
    <t>Na soutěž si nezapomeňte přinést členskou průkazku.</t>
  </si>
  <si>
    <t>MAŽORETKY</t>
  </si>
  <si>
    <t>Č.</t>
  </si>
  <si>
    <t>TRADITIONAL</t>
  </si>
  <si>
    <t>NÁZEV KLUBU</t>
  </si>
  <si>
    <t>PŘIJMENÍ</t>
  </si>
  <si>
    <t>JMÉNO</t>
  </si>
  <si>
    <t>Marie</t>
  </si>
  <si>
    <t>Rok narození</t>
  </si>
  <si>
    <t>(Př. 2002)</t>
  </si>
  <si>
    <t>Náhradník</t>
  </si>
  <si>
    <t>Ano/Ne</t>
  </si>
  <si>
    <t>Hudba</t>
  </si>
  <si>
    <t>Skladatel</t>
  </si>
  <si>
    <t>(Název alba nebo CD)</t>
  </si>
  <si>
    <t>(Název písně/písní)</t>
  </si>
  <si>
    <t>(Kdo složil hudbu)</t>
  </si>
  <si>
    <t>PŘÍJMENÍ VPISUJTE VELKÝM PÍSMEM!</t>
  </si>
  <si>
    <t>Traditional Corps Youth</t>
  </si>
  <si>
    <t>Traditional Corps Junior</t>
  </si>
  <si>
    <t>Traditional Corps Senior</t>
  </si>
  <si>
    <t>Senior 17+ (průměr)</t>
  </si>
  <si>
    <t>Youth 12 - 13,99 (průměr)</t>
  </si>
  <si>
    <t>Junior 14 - 16,99 (průměr)</t>
  </si>
  <si>
    <t>Traditional Corps</t>
  </si>
  <si>
    <t>Exhibition Corps</t>
  </si>
  <si>
    <t>Showtwirl Corps</t>
  </si>
  <si>
    <t>Flag Baton Team</t>
  </si>
  <si>
    <t>Název skupiny</t>
  </si>
  <si>
    <t>Město</t>
  </si>
  <si>
    <t>Vedoucí</t>
  </si>
  <si>
    <t>ID číslo</t>
  </si>
  <si>
    <t>Příjmení</t>
  </si>
  <si>
    <t>rok</t>
  </si>
  <si>
    <t>věk</t>
  </si>
  <si>
    <t>Počet soutěžících ve skupině</t>
  </si>
  <si>
    <t>průměr</t>
  </si>
  <si>
    <t>Věková kategorie</t>
  </si>
  <si>
    <t>Tabulka výpočtu věku Baton Flag team</t>
  </si>
  <si>
    <t>Parade Corps Youth</t>
  </si>
  <si>
    <t>Parade Corps Junior</t>
  </si>
  <si>
    <t>Parade Corps Senior</t>
  </si>
  <si>
    <t>Exhibition Corps Youth</t>
  </si>
  <si>
    <t>Exhibition Corps Junior</t>
  </si>
  <si>
    <t>Exhibition Corps Senior</t>
  </si>
  <si>
    <t>Showtwirl Corps Youth</t>
  </si>
  <si>
    <t>Showtwirl Corps Junior</t>
  </si>
  <si>
    <t>Showtwirl Corps Senior</t>
  </si>
  <si>
    <t>Flag Baton Youth</t>
  </si>
  <si>
    <t>Flag Baton Junior</t>
  </si>
  <si>
    <t>Flag Baton Senior</t>
  </si>
  <si>
    <t>Tabulka výpočtu věku skupina</t>
  </si>
  <si>
    <t>Reg.číslo</t>
  </si>
  <si>
    <t>Reg. Číslo</t>
  </si>
  <si>
    <t>Reg. číslo</t>
  </si>
  <si>
    <t xml:space="preserve">Přihlášku a hudbu odešlete nejpozději do 10.12.2022 na mail: mazoretky@nbta.cz
</t>
  </si>
  <si>
    <r>
      <rPr>
        <sz val="14"/>
        <color indexed="56"/>
        <rFont val="Century Gothic"/>
        <family val="1"/>
      </rPr>
      <t>Přihlášky zasílejte elektronicky do</t>
    </r>
    <r>
      <rPr>
        <b/>
        <sz val="14"/>
        <color indexed="10"/>
        <rFont val="Century Gothic"/>
        <family val="1"/>
      </rPr>
      <t xml:space="preserve"> 10.12.2022</t>
    </r>
    <r>
      <rPr>
        <sz val="14"/>
        <color indexed="56"/>
        <rFont val="Century Gothic"/>
        <family val="1"/>
      </rPr>
      <t xml:space="preserve"> na:</t>
    </r>
    <r>
      <rPr>
        <b/>
        <sz val="14"/>
        <color rgb="FFC00000"/>
        <rFont val="Century Gothic"/>
        <family val="1"/>
      </rPr>
      <t xml:space="preserve"> </t>
    </r>
    <r>
      <rPr>
        <b/>
        <sz val="14"/>
        <color rgb="FFFF0000"/>
        <rFont val="Century Gothic"/>
        <family val="1"/>
      </rPr>
      <t>mazoretky@nbta.cz</t>
    </r>
  </si>
  <si>
    <r>
      <t xml:space="preserve">Na každém listu prosíme vyplňujte: </t>
    </r>
    <r>
      <rPr>
        <b/>
        <sz val="14"/>
        <color indexed="10"/>
        <rFont val="Century Gothic"/>
        <family val="1"/>
      </rPr>
      <t xml:space="preserve">"KLUB, JMÉNO A PŘÍJMENÍ, REG. ČÍSLO, ČÍSLO A DATUM NAROZENÍ". VYPLŇTE VŠE, NEVYNECHÁVEJTE ŽÁDNÝ Z ÚDAJŮ! </t>
    </r>
  </si>
  <si>
    <r>
      <t xml:space="preserve">Na konci celého souboru najdete pomocné listy pro </t>
    </r>
    <r>
      <rPr>
        <b/>
        <sz val="14"/>
        <color indexed="10"/>
        <rFont val="Century Gothic"/>
        <family val="1"/>
      </rPr>
      <t>"VÝPOČET VĚKU" u týmu a skupin.</t>
    </r>
  </si>
  <si>
    <r>
      <t xml:space="preserve">Na listu </t>
    </r>
    <r>
      <rPr>
        <b/>
        <sz val="14"/>
        <color indexed="10"/>
        <rFont val="Century Gothic"/>
        <family val="1"/>
      </rPr>
      <t>"SEZNAM"</t>
    </r>
    <r>
      <rPr>
        <sz val="14"/>
        <color indexed="56"/>
        <rFont val="Century Gothic"/>
        <family val="1"/>
      </rPr>
      <t xml:space="preserve"> vyplňte </t>
    </r>
    <r>
      <rPr>
        <b/>
        <sz val="14"/>
        <color indexed="10"/>
        <rFont val="Century Gothic"/>
        <family val="1"/>
      </rPr>
      <t>VŠECHNY</t>
    </r>
    <r>
      <rPr>
        <sz val="14"/>
        <color indexed="56"/>
        <rFont val="Century Gothic"/>
        <family val="1"/>
      </rPr>
      <t xml:space="preserve"> soutěžící ve formátu: </t>
    </r>
    <r>
      <rPr>
        <b/>
        <sz val="14"/>
        <color indexed="10"/>
        <rFont val="Century Gothic"/>
        <family val="1"/>
      </rPr>
      <t>"PŘÍJMENÍ a Jméno"</t>
    </r>
    <r>
      <rPr>
        <sz val="14"/>
        <color indexed="56"/>
        <rFont val="Century Gothic"/>
        <family val="1"/>
      </rPr>
      <t xml:space="preserve">. Je nutné tento list vyplnit, protože list </t>
    </r>
    <r>
      <rPr>
        <b/>
        <sz val="14"/>
        <color rgb="FFFF0000"/>
        <rFont val="Century Gothic"/>
        <family val="1"/>
      </rPr>
      <t>"SEZNAM"</t>
    </r>
    <r>
      <rPr>
        <sz val="14"/>
        <color indexed="56"/>
        <rFont val="Century Gothic"/>
        <family val="1"/>
      </rPr>
      <t xml:space="preserve"> slouží k výpočtu </t>
    </r>
    <r>
      <rPr>
        <b/>
        <sz val="14"/>
        <color indexed="10"/>
        <rFont val="Century Gothic"/>
        <family val="1"/>
      </rPr>
      <t>"POROTNÉHO".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</si>
</sst>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([$€-2]\ * #,##0.00_);_([$€-2]\ * \(#,##0.00\);_([$€-2]\ * &quot;-&quot;??_);_(@_)"/>
    <numFmt numFmtId="168" formatCode="[$-409]d\-mmm\-yy;@"/>
    <numFmt numFmtId="169" formatCode="#,##0.00\ &quot;Kč&quot;"/>
  </numFmts>
  <fonts count="54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rgb="FFC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sz val="9"/>
      <color theme="1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Century Gothic"/>
      <family val="1"/>
    </font>
    <font>
      <b/>
      <sz val="10"/>
      <name val="Century Gothic"/>
      <family val="1"/>
    </font>
    <font>
      <b/>
      <sz val="10"/>
      <color rgb="FFC00000"/>
      <name val="Century Gothic"/>
      <family val="1"/>
    </font>
    <font>
      <b/>
      <sz val="9"/>
      <name val="Century Gothic"/>
      <family val="1"/>
    </font>
    <font>
      <sz val="9"/>
      <color indexed="8"/>
      <name val="Century Gothic"/>
      <family val="1"/>
    </font>
    <font>
      <b/>
      <sz val="10"/>
      <color indexed="8"/>
      <name val="Century Gothic"/>
      <family val="1"/>
    </font>
    <font>
      <b/>
      <sz val="9"/>
      <color indexed="8"/>
      <name val="Century Gothic"/>
      <family val="1"/>
    </font>
    <font>
      <sz val="10"/>
      <color rgb="FFC00000"/>
      <name val="Century Gothic"/>
      <family val="1"/>
    </font>
    <font>
      <b/>
      <sz val="10"/>
      <color rgb="FF1B05BB"/>
      <name val="Century Gothic"/>
      <family val="1"/>
    </font>
    <font>
      <b/>
      <sz val="11"/>
      <color rgb="FFC00000"/>
      <name val="Century Gothic"/>
      <family val="1"/>
    </font>
    <font>
      <sz val="11"/>
      <color rgb="FFC00000"/>
      <name val="Century Gothic"/>
      <family val="1"/>
    </font>
    <font>
      <sz val="11"/>
      <color indexed="8"/>
      <name val="Century Gothic"/>
      <family val="1"/>
    </font>
    <font>
      <sz val="10"/>
      <name val="Century Gothic"/>
      <family val="1"/>
    </font>
    <font>
      <b/>
      <sz val="12"/>
      <name val="Century Gothic"/>
      <family val="1"/>
    </font>
    <font>
      <sz val="12"/>
      <name val="Century Gothic"/>
      <family val="1"/>
    </font>
    <font>
      <b/>
      <sz val="12"/>
      <color rgb="FFC00000"/>
      <name val="Century Gothic"/>
      <family val="1"/>
    </font>
    <font>
      <b/>
      <sz val="11"/>
      <color rgb="FFFF0000"/>
      <name val="Century Gothic"/>
      <family val="1"/>
    </font>
    <font>
      <sz val="14"/>
      <color rgb="FF002060"/>
      <name val="Century Gothic"/>
      <family val="1"/>
    </font>
    <font>
      <sz val="14"/>
      <color indexed="10"/>
      <name val="Century Gothic tučné"/>
      <charset val="238"/>
    </font>
    <font>
      <sz val="14"/>
      <color indexed="56"/>
      <name val="Century Gothic"/>
      <family val="1"/>
    </font>
    <font>
      <sz val="14"/>
      <name val="Century Gothic"/>
      <family val="1"/>
    </font>
    <font>
      <b/>
      <sz val="14"/>
      <color indexed="10"/>
      <name val="Century Gothic"/>
      <family val="1"/>
    </font>
    <font>
      <u/>
      <sz val="14"/>
      <color rgb="FF002060"/>
      <name val="Century Gothic"/>
      <family val="1"/>
    </font>
    <font>
      <b/>
      <sz val="14"/>
      <color indexed="56"/>
      <name val="Century Gothic"/>
      <family val="1"/>
    </font>
    <font>
      <b/>
      <sz val="14"/>
      <color rgb="FF002060"/>
      <name val="Century Gothic"/>
      <family val="1"/>
    </font>
    <font>
      <b/>
      <sz val="14"/>
      <color rgb="FFFF0000"/>
      <name val="Century Gothic"/>
      <family val="1"/>
    </font>
    <font>
      <sz val="14"/>
      <color rgb="FFFF0000"/>
      <name val="Century Gothic"/>
      <family val="1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6"/>
      <color rgb="FFFF0000"/>
      <name val="Calibri Light (Nadpisy)"/>
      <charset val="238"/>
    </font>
    <font>
      <b/>
      <sz val="14"/>
      <color rgb="FFC00000"/>
      <name val="Century Gothic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0"/>
      </patternFill>
    </fill>
    <fill>
      <patternFill patternType="gray0625"/>
    </fill>
    <fill>
      <patternFill patternType="solid">
        <fgColor rgb="FFB7DEE8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39997558519241921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rgb="FFFF7E79"/>
        <bgColor indexed="0"/>
      </patternFill>
    </fill>
    <fill>
      <patternFill patternType="solid">
        <fgColor rgb="FFFF2600"/>
        <bgColor indexed="0"/>
      </patternFill>
    </fill>
    <fill>
      <patternFill patternType="solid">
        <fgColor rgb="FFC20000"/>
        <bgColor indexed="0"/>
      </patternFill>
    </fill>
    <fill>
      <patternFill patternType="solid">
        <fgColor rgb="FFD883FF"/>
        <bgColor indexed="0"/>
      </patternFill>
    </fill>
    <fill>
      <patternFill patternType="solid">
        <fgColor rgb="FFFFC8F7"/>
        <bgColor indexed="0"/>
      </patternFill>
    </fill>
    <fill>
      <patternFill patternType="solid">
        <fgColor rgb="FFAD45FF"/>
        <bgColor indexed="0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medium">
        <color theme="1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45" fillId="0" borderId="0"/>
  </cellStyleXfs>
  <cellXfs count="3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 applyProtection="1">
      <alignment horizontal="center"/>
      <protection hidden="1"/>
    </xf>
    <xf numFmtId="164" fontId="7" fillId="0" borderId="16" xfId="1" applyFont="1" applyBorder="1" applyAlignment="1">
      <alignment horizontal="center"/>
    </xf>
    <xf numFmtId="164" fontId="7" fillId="0" borderId="20" xfId="1" applyFont="1" applyBorder="1" applyAlignment="1">
      <alignment horizontal="center"/>
    </xf>
    <xf numFmtId="164" fontId="7" fillId="0" borderId="19" xfId="1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3" borderId="22" xfId="0" applyFont="1" applyFill="1" applyBorder="1" applyAlignment="1">
      <alignment horizontal="left"/>
    </xf>
    <xf numFmtId="0" fontId="5" fillId="0" borderId="22" xfId="0" applyFont="1" applyBorder="1" applyAlignment="1" applyProtection="1">
      <alignment horizontal="left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hidden="1"/>
    </xf>
    <xf numFmtId="0" fontId="0" fillId="0" borderId="0" xfId="0" applyProtection="1">
      <protection hidden="1"/>
    </xf>
    <xf numFmtId="164" fontId="8" fillId="0" borderId="21" xfId="1" applyFont="1" applyBorder="1" applyProtection="1">
      <protection locked="0"/>
    </xf>
    <xf numFmtId="164" fontId="8" fillId="0" borderId="22" xfId="1" applyFont="1" applyBorder="1" applyProtection="1">
      <protection locked="0"/>
    </xf>
    <xf numFmtId="164" fontId="8" fillId="0" borderId="24" xfId="1" applyFont="1" applyBorder="1" applyProtection="1">
      <protection locked="0"/>
    </xf>
    <xf numFmtId="0" fontId="5" fillId="0" borderId="25" xfId="0" applyFont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0" fillId="0" borderId="26" xfId="0" applyBorder="1" applyProtection="1">
      <protection hidden="1"/>
    </xf>
    <xf numFmtId="164" fontId="8" fillId="0" borderId="25" xfId="1" applyFont="1" applyBorder="1" applyProtection="1">
      <protection locked="0"/>
    </xf>
    <xf numFmtId="164" fontId="8" fillId="0" borderId="6" xfId="1" applyFont="1" applyBorder="1" applyProtection="1">
      <protection locked="0"/>
    </xf>
    <xf numFmtId="164" fontId="8" fillId="0" borderId="26" xfId="1" applyFont="1" applyBorder="1" applyProtection="1">
      <protection locked="0"/>
    </xf>
    <xf numFmtId="0" fontId="5" fillId="3" borderId="28" xfId="0" applyFont="1" applyFill="1" applyBorder="1" applyAlignment="1">
      <alignment horizontal="left"/>
    </xf>
    <xf numFmtId="0" fontId="5" fillId="0" borderId="28" xfId="0" applyFont="1" applyBorder="1" applyAlignment="1" applyProtection="1">
      <alignment horizontal="lef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hidden="1"/>
    </xf>
    <xf numFmtId="164" fontId="8" fillId="0" borderId="27" xfId="1" applyFont="1" applyBorder="1" applyProtection="1">
      <protection locked="0"/>
    </xf>
    <xf numFmtId="164" fontId="8" fillId="0" borderId="28" xfId="1" applyFont="1" applyBorder="1" applyProtection="1">
      <protection locked="0"/>
    </xf>
    <xf numFmtId="164" fontId="8" fillId="0" borderId="31" xfId="1" applyFont="1" applyBorder="1" applyProtection="1"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32" xfId="0" applyBorder="1" applyProtection="1">
      <protection locked="0"/>
    </xf>
    <xf numFmtId="0" fontId="0" fillId="0" borderId="13" xfId="0" applyBorder="1" applyProtection="1">
      <protection hidden="1"/>
    </xf>
    <xf numFmtId="0" fontId="5" fillId="0" borderId="33" xfId="0" applyFont="1" applyBorder="1" applyAlignment="1" applyProtection="1">
      <alignment horizontal="left"/>
      <protection locked="0"/>
    </xf>
    <xf numFmtId="0" fontId="0" fillId="0" borderId="34" xfId="0" applyBorder="1" applyProtection="1">
      <protection hidden="1"/>
    </xf>
    <xf numFmtId="0" fontId="5" fillId="0" borderId="35" xfId="0" applyFont="1" applyBorder="1" applyAlignment="1" applyProtection="1">
      <alignment horizontal="left"/>
      <protection locked="0"/>
    </xf>
    <xf numFmtId="0" fontId="5" fillId="5" borderId="6" xfId="0" applyFont="1" applyFill="1" applyBorder="1" applyAlignment="1">
      <alignment horizontal="left"/>
    </xf>
    <xf numFmtId="0" fontId="1" fillId="0" borderId="14" xfId="0" applyFont="1" applyBorder="1" applyProtection="1">
      <protection locked="0"/>
    </xf>
    <xf numFmtId="0" fontId="5" fillId="0" borderId="37" xfId="0" applyFont="1" applyBorder="1" applyAlignment="1">
      <alignment horizontal="right"/>
    </xf>
    <xf numFmtId="0" fontId="1" fillId="0" borderId="1" xfId="0" applyFont="1" applyBorder="1" applyProtection="1">
      <protection locked="0"/>
    </xf>
    <xf numFmtId="164" fontId="8" fillId="0" borderId="37" xfId="1" applyFont="1" applyBorder="1" applyProtection="1">
      <protection locked="0"/>
    </xf>
    <xf numFmtId="164" fontId="8" fillId="0" borderId="33" xfId="1" applyFont="1" applyBorder="1" applyProtection="1">
      <protection locked="0"/>
    </xf>
    <xf numFmtId="164" fontId="8" fillId="0" borderId="34" xfId="1" applyFont="1" applyBorder="1" applyProtection="1">
      <protection locked="0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4" fontId="8" fillId="0" borderId="38" xfId="1" applyFont="1" applyBorder="1" applyProtection="1">
      <protection locked="0"/>
    </xf>
    <xf numFmtId="164" fontId="8" fillId="0" borderId="39" xfId="1" applyFont="1" applyBorder="1" applyProtection="1">
      <protection locked="0"/>
    </xf>
    <xf numFmtId="0" fontId="1" fillId="0" borderId="4" xfId="0" applyFont="1" applyBorder="1" applyProtection="1">
      <protection locked="0"/>
    </xf>
    <xf numFmtId="164" fontId="8" fillId="0" borderId="40" xfId="1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0" fillId="0" borderId="42" xfId="0" applyBorder="1" applyProtection="1">
      <protection hidden="1"/>
    </xf>
    <xf numFmtId="164" fontId="8" fillId="0" borderId="41" xfId="1" applyFont="1" applyBorder="1" applyProtection="1">
      <protection locked="0"/>
    </xf>
    <xf numFmtId="164" fontId="8" fillId="0" borderId="36" xfId="1" applyFont="1" applyBorder="1" applyProtection="1">
      <protection locked="0"/>
    </xf>
    <xf numFmtId="164" fontId="8" fillId="0" borderId="42" xfId="1" applyFont="1" applyBorder="1" applyProtection="1">
      <protection locked="0"/>
    </xf>
    <xf numFmtId="0" fontId="2" fillId="0" borderId="43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/>
    <xf numFmtId="0" fontId="12" fillId="0" borderId="0" xfId="0" applyFont="1" applyAlignment="1" applyProtection="1">
      <alignment horizontal="left"/>
      <protection locked="0"/>
    </xf>
    <xf numFmtId="0" fontId="15" fillId="6" borderId="47" xfId="0" applyFont="1" applyFill="1" applyBorder="1" applyAlignment="1">
      <alignment horizontal="left"/>
    </xf>
    <xf numFmtId="0" fontId="15" fillId="6" borderId="47" xfId="0" applyFont="1" applyFill="1" applyBorder="1" applyAlignment="1">
      <alignment horizontal="center"/>
    </xf>
    <xf numFmtId="0" fontId="16" fillId="6" borderId="48" xfId="0" applyFont="1" applyFill="1" applyBorder="1"/>
    <xf numFmtId="167" fontId="12" fillId="0" borderId="0" xfId="0" applyNumberFormat="1" applyFont="1"/>
    <xf numFmtId="0" fontId="15" fillId="6" borderId="48" xfId="0" applyFont="1" applyFill="1" applyBorder="1" applyAlignment="1">
      <alignment horizontal="left"/>
    </xf>
    <xf numFmtId="0" fontId="15" fillId="6" borderId="48" xfId="0" applyFont="1" applyFill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15" fillId="6" borderId="48" xfId="0" applyNumberFormat="1" applyFont="1" applyFill="1" applyBorder="1"/>
    <xf numFmtId="0" fontId="17" fillId="0" borderId="0" xfId="0" applyFont="1" applyAlignment="1">
      <alignment horizontal="center"/>
    </xf>
    <xf numFmtId="0" fontId="18" fillId="6" borderId="48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33" xfId="0" applyFont="1" applyBorder="1"/>
    <xf numFmtId="169" fontId="12" fillId="0" borderId="33" xfId="3" applyNumberFormat="1" applyFont="1" applyBorder="1"/>
    <xf numFmtId="0" fontId="18" fillId="6" borderId="48" xfId="0" applyFont="1" applyFill="1" applyBorder="1"/>
    <xf numFmtId="169" fontId="12" fillId="0" borderId="49" xfId="3" applyNumberFormat="1" applyFont="1" applyBorder="1"/>
    <xf numFmtId="0" fontId="19" fillId="0" borderId="0" xfId="0" applyFont="1"/>
    <xf numFmtId="0" fontId="17" fillId="0" borderId="0" xfId="0" applyFont="1" applyAlignment="1">
      <alignment horizontal="right"/>
    </xf>
    <xf numFmtId="0" fontId="17" fillId="1" borderId="6" xfId="0" applyFont="1" applyFill="1" applyBorder="1" applyAlignment="1">
      <alignment horizontal="center"/>
    </xf>
    <xf numFmtId="169" fontId="17" fillId="0" borderId="6" xfId="0" applyNumberFormat="1" applyFont="1" applyBorder="1"/>
    <xf numFmtId="0" fontId="20" fillId="0" borderId="0" xfId="0" applyFont="1"/>
    <xf numFmtId="164" fontId="14" fillId="0" borderId="0" xfId="3" applyFont="1"/>
    <xf numFmtId="0" fontId="14" fillId="0" borderId="0" xfId="0" applyFont="1" applyAlignment="1">
      <alignment horizontal="right"/>
    </xf>
    <xf numFmtId="164" fontId="19" fillId="0" borderId="0" xfId="3" applyFont="1"/>
    <xf numFmtId="0" fontId="22" fillId="0" borderId="0" xfId="0" applyFont="1"/>
    <xf numFmtId="0" fontId="23" fillId="0" borderId="0" xfId="0" applyFont="1"/>
    <xf numFmtId="0" fontId="24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6" fillId="7" borderId="53" xfId="0" applyFont="1" applyFill="1" applyBorder="1" applyAlignment="1" applyProtection="1">
      <alignment horizontal="left"/>
      <protection locked="0" hidden="1"/>
    </xf>
    <xf numFmtId="0" fontId="26" fillId="7" borderId="2" xfId="0" applyFont="1" applyFill="1" applyBorder="1" applyAlignment="1" applyProtection="1">
      <alignment horizontal="left"/>
      <protection locked="0" hidden="1"/>
    </xf>
    <xf numFmtId="0" fontId="26" fillId="7" borderId="54" xfId="0" applyFont="1" applyFill="1" applyBorder="1" applyAlignment="1" applyProtection="1">
      <alignment horizontal="left"/>
      <protection locked="0" hidden="1"/>
    </xf>
    <xf numFmtId="0" fontId="26" fillId="2" borderId="53" xfId="0" applyFont="1" applyFill="1" applyBorder="1" applyProtection="1">
      <protection hidden="1"/>
    </xf>
    <xf numFmtId="0" fontId="26" fillId="2" borderId="53" xfId="0" applyFont="1" applyFill="1" applyBorder="1" applyAlignment="1" applyProtection="1">
      <alignment horizontal="left"/>
      <protection hidden="1"/>
    </xf>
    <xf numFmtId="0" fontId="26" fillId="2" borderId="55" xfId="0" applyFont="1" applyFill="1" applyBorder="1" applyProtection="1">
      <protection hidden="1"/>
    </xf>
    <xf numFmtId="0" fontId="27" fillId="0" borderId="0" xfId="0" applyFont="1" applyAlignment="1">
      <alignment horizontal="left" vertical="center"/>
    </xf>
    <xf numFmtId="0" fontId="29" fillId="8" borderId="0" xfId="4" applyFont="1" applyFill="1" applyProtection="1">
      <protection hidden="1"/>
    </xf>
    <xf numFmtId="0" fontId="32" fillId="8" borderId="0" xfId="4" applyFont="1" applyFill="1" applyProtection="1">
      <protection hidden="1"/>
    </xf>
    <xf numFmtId="0" fontId="34" fillId="8" borderId="0" xfId="4" applyFont="1" applyFill="1" applyProtection="1">
      <protection hidden="1"/>
    </xf>
    <xf numFmtId="0" fontId="33" fillId="8" borderId="0" xfId="4" applyFont="1" applyFill="1" applyProtection="1">
      <protection hidden="1"/>
    </xf>
    <xf numFmtId="0" fontId="35" fillId="8" borderId="0" xfId="4" applyFont="1" applyFill="1" applyProtection="1">
      <protection hidden="1"/>
    </xf>
    <xf numFmtId="0" fontId="36" fillId="8" borderId="0" xfId="4" applyFont="1" applyFill="1" applyProtection="1">
      <protection hidden="1"/>
    </xf>
    <xf numFmtId="0" fontId="37" fillId="8" borderId="0" xfId="4" applyFont="1" applyFill="1" applyProtection="1">
      <protection hidden="1"/>
    </xf>
    <xf numFmtId="0" fontId="38" fillId="8" borderId="0" xfId="4" applyFont="1" applyFill="1" applyProtection="1">
      <protection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59" xfId="0" applyFont="1" applyBorder="1" applyAlignment="1" applyProtection="1">
      <alignment horizontal="center"/>
      <protection hidden="1"/>
    </xf>
    <xf numFmtId="0" fontId="41" fillId="9" borderId="60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2" fillId="0" borderId="63" xfId="0" applyFont="1" applyBorder="1" applyAlignment="1" applyProtection="1">
      <alignment horizontal="center"/>
      <protection hidden="1"/>
    </xf>
    <xf numFmtId="0" fontId="5" fillId="9" borderId="62" xfId="0" applyFont="1" applyFill="1" applyBorder="1" applyAlignment="1">
      <alignment horizontal="center"/>
    </xf>
    <xf numFmtId="0" fontId="42" fillId="0" borderId="6" xfId="0" applyFont="1" applyBorder="1" applyAlignment="1">
      <alignment horizontal="right"/>
    </xf>
    <xf numFmtId="0" fontId="42" fillId="0" borderId="6" xfId="0" applyFont="1" applyBorder="1" applyAlignment="1" applyProtection="1">
      <alignment horizontal="left"/>
      <protection locked="0"/>
    </xf>
    <xf numFmtId="0" fontId="0" fillId="7" borderId="64" xfId="0" applyFill="1" applyBorder="1" applyProtection="1">
      <protection hidden="1"/>
    </xf>
    <xf numFmtId="0" fontId="42" fillId="9" borderId="6" xfId="0" applyFont="1" applyFill="1" applyBorder="1" applyAlignment="1">
      <alignment horizontal="center"/>
    </xf>
    <xf numFmtId="0" fontId="42" fillId="0" borderId="33" xfId="0" applyFont="1" applyBorder="1" applyAlignment="1">
      <alignment horizontal="right"/>
    </xf>
    <xf numFmtId="0" fontId="42" fillId="0" borderId="33" xfId="0" applyFont="1" applyBorder="1" applyAlignment="1" applyProtection="1">
      <alignment horizontal="left"/>
      <protection locked="0"/>
    </xf>
    <xf numFmtId="0" fontId="0" fillId="7" borderId="33" xfId="0" applyFill="1" applyBorder="1" applyProtection="1">
      <protection hidden="1"/>
    </xf>
    <xf numFmtId="0" fontId="42" fillId="9" borderId="33" xfId="0" applyFont="1" applyFill="1" applyBorder="1" applyAlignment="1">
      <alignment horizontal="center"/>
    </xf>
    <xf numFmtId="0" fontId="43" fillId="0" borderId="33" xfId="0" applyFont="1" applyBorder="1" applyProtection="1">
      <protection locked="0"/>
    </xf>
    <xf numFmtId="0" fontId="43" fillId="0" borderId="0" xfId="0" applyFont="1" applyProtection="1">
      <protection locked="0"/>
    </xf>
    <xf numFmtId="0" fontId="0" fillId="7" borderId="39" xfId="0" applyFill="1" applyBorder="1" applyProtection="1">
      <protection hidden="1"/>
    </xf>
    <xf numFmtId="0" fontId="0" fillId="7" borderId="7" xfId="0" applyFill="1" applyBorder="1"/>
    <xf numFmtId="0" fontId="2" fillId="0" borderId="18" xfId="2" applyFont="1" applyBorder="1" applyAlignment="1">
      <alignment horizontal="left"/>
    </xf>
    <xf numFmtId="0" fontId="9" fillId="10" borderId="22" xfId="0" applyFont="1" applyFill="1" applyBorder="1" applyAlignment="1">
      <alignment horizontal="left"/>
    </xf>
    <xf numFmtId="0" fontId="9" fillId="10" borderId="33" xfId="0" applyFont="1" applyFill="1" applyBorder="1" applyAlignment="1">
      <alignment horizontal="left"/>
    </xf>
    <xf numFmtId="0" fontId="9" fillId="10" borderId="28" xfId="0" applyFont="1" applyFill="1" applyBorder="1" applyAlignment="1">
      <alignment horizontal="left"/>
    </xf>
    <xf numFmtId="0" fontId="46" fillId="0" borderId="0" xfId="5" applyFont="1" applyProtection="1">
      <protection hidden="1"/>
    </xf>
    <xf numFmtId="0" fontId="45" fillId="0" borderId="0" xfId="5" applyProtection="1">
      <protection hidden="1"/>
    </xf>
    <xf numFmtId="14" fontId="46" fillId="0" borderId="0" xfId="5" applyNumberFormat="1" applyFont="1" applyProtection="1">
      <protection hidden="1"/>
    </xf>
    <xf numFmtId="0" fontId="46" fillId="11" borderId="66" xfId="5" applyFont="1" applyFill="1" applyBorder="1" applyAlignment="1" applyProtection="1">
      <alignment horizontal="center"/>
      <protection hidden="1"/>
    </xf>
    <xf numFmtId="0" fontId="46" fillId="11" borderId="36" xfId="5" applyFont="1" applyFill="1" applyBorder="1" applyProtection="1">
      <protection hidden="1"/>
    </xf>
    <xf numFmtId="14" fontId="46" fillId="11" borderId="39" xfId="5" applyNumberFormat="1" applyFont="1" applyFill="1" applyBorder="1" applyProtection="1">
      <protection hidden="1"/>
    </xf>
    <xf numFmtId="14" fontId="46" fillId="11" borderId="36" xfId="5" applyNumberFormat="1" applyFont="1" applyFill="1" applyBorder="1" applyProtection="1">
      <protection hidden="1"/>
    </xf>
    <xf numFmtId="0" fontId="46" fillId="11" borderId="39" xfId="5" applyFont="1" applyFill="1" applyBorder="1" applyProtection="1">
      <protection hidden="1"/>
    </xf>
    <xf numFmtId="0" fontId="46" fillId="11" borderId="22" xfId="5" applyFont="1" applyFill="1" applyBorder="1" applyProtection="1">
      <protection hidden="1"/>
    </xf>
    <xf numFmtId="0" fontId="46" fillId="12" borderId="22" xfId="5" applyFont="1" applyFill="1" applyBorder="1" applyProtection="1">
      <protection locked="0" hidden="1"/>
    </xf>
    <xf numFmtId="0" fontId="46" fillId="12" borderId="24" xfId="5" applyFont="1" applyFill="1" applyBorder="1" applyProtection="1">
      <protection locked="0" hidden="1"/>
    </xf>
    <xf numFmtId="0" fontId="46" fillId="11" borderId="3" xfId="5" applyFont="1" applyFill="1" applyBorder="1" applyAlignment="1" applyProtection="1">
      <alignment horizontal="center"/>
      <protection hidden="1"/>
    </xf>
    <xf numFmtId="0" fontId="46" fillId="11" borderId="33" xfId="5" applyFont="1" applyFill="1" applyBorder="1" applyProtection="1">
      <protection hidden="1"/>
    </xf>
    <xf numFmtId="0" fontId="46" fillId="12" borderId="33" xfId="5" applyFont="1" applyFill="1" applyBorder="1" applyProtection="1">
      <protection locked="0" hidden="1"/>
    </xf>
    <xf numFmtId="0" fontId="46" fillId="12" borderId="1" xfId="5" applyFont="1" applyFill="1" applyBorder="1" applyProtection="1">
      <protection locked="0" hidden="1"/>
    </xf>
    <xf numFmtId="0" fontId="46" fillId="12" borderId="34" xfId="5" applyFont="1" applyFill="1" applyBorder="1" applyProtection="1">
      <protection locked="0" hidden="1"/>
    </xf>
    <xf numFmtId="0" fontId="47" fillId="11" borderId="6" xfId="5" applyFont="1" applyFill="1" applyBorder="1" applyAlignment="1" applyProtection="1">
      <alignment horizontal="center"/>
      <protection hidden="1"/>
    </xf>
    <xf numFmtId="0" fontId="46" fillId="11" borderId="6" xfId="5" applyFont="1" applyFill="1" applyBorder="1" applyProtection="1">
      <protection hidden="1"/>
    </xf>
    <xf numFmtId="2" fontId="46" fillId="11" borderId="33" xfId="5" applyNumberFormat="1" applyFont="1" applyFill="1" applyBorder="1" applyProtection="1">
      <protection hidden="1"/>
    </xf>
    <xf numFmtId="0" fontId="47" fillId="11" borderId="33" xfId="5" applyFont="1" applyFill="1" applyBorder="1" applyProtection="1">
      <protection hidden="1"/>
    </xf>
    <xf numFmtId="0" fontId="46" fillId="11" borderId="33" xfId="5" applyFont="1" applyFill="1" applyBorder="1" applyAlignment="1" applyProtection="1">
      <alignment horizontal="center"/>
      <protection hidden="1"/>
    </xf>
    <xf numFmtId="0" fontId="48" fillId="0" borderId="0" xfId="5" applyFont="1" applyProtection="1">
      <protection hidden="1"/>
    </xf>
    <xf numFmtId="0" fontId="49" fillId="0" borderId="0" xfId="5" applyFont="1" applyProtection="1">
      <protection hidden="1"/>
    </xf>
    <xf numFmtId="0" fontId="50" fillId="0" borderId="0" xfId="5" applyFont="1" applyProtection="1">
      <protection hidden="1"/>
    </xf>
    <xf numFmtId="0" fontId="0" fillId="0" borderId="3" xfId="0" applyBorder="1" applyProtection="1">
      <protection locked="0"/>
    </xf>
    <xf numFmtId="0" fontId="52" fillId="0" borderId="0" xfId="5" applyFont="1" applyProtection="1">
      <protection hidden="1"/>
    </xf>
    <xf numFmtId="0" fontId="5" fillId="13" borderId="22" xfId="0" applyFont="1" applyFill="1" applyBorder="1" applyAlignment="1">
      <alignment horizontal="left"/>
    </xf>
    <xf numFmtId="0" fontId="5" fillId="13" borderId="6" xfId="0" applyFont="1" applyFill="1" applyBorder="1" applyAlignment="1">
      <alignment horizontal="left"/>
    </xf>
    <xf numFmtId="0" fontId="9" fillId="14" borderId="22" xfId="0" applyFont="1" applyFill="1" applyBorder="1" applyAlignment="1">
      <alignment horizontal="left"/>
    </xf>
    <xf numFmtId="0" fontId="9" fillId="14" borderId="33" xfId="0" applyFont="1" applyFill="1" applyBorder="1" applyAlignment="1">
      <alignment horizontal="left"/>
    </xf>
    <xf numFmtId="0" fontId="5" fillId="15" borderId="6" xfId="0" applyFont="1" applyFill="1" applyBorder="1" applyAlignment="1">
      <alignment horizontal="left"/>
    </xf>
    <xf numFmtId="0" fontId="5" fillId="16" borderId="22" xfId="0" applyFont="1" applyFill="1" applyBorder="1" applyAlignment="1">
      <alignment horizontal="left"/>
    </xf>
    <xf numFmtId="0" fontId="5" fillId="16" borderId="6" xfId="0" applyFont="1" applyFill="1" applyBorder="1" applyAlignment="1">
      <alignment horizontal="left"/>
    </xf>
    <xf numFmtId="0" fontId="9" fillId="17" borderId="22" xfId="0" applyFont="1" applyFill="1" applyBorder="1" applyAlignment="1">
      <alignment horizontal="left"/>
    </xf>
    <xf numFmtId="0" fontId="9" fillId="17" borderId="33" xfId="0" applyFont="1" applyFill="1" applyBorder="1" applyAlignment="1">
      <alignment horizontal="left"/>
    </xf>
    <xf numFmtId="0" fontId="9" fillId="18" borderId="6" xfId="0" applyFont="1" applyFill="1" applyBorder="1" applyAlignment="1">
      <alignment horizontal="left"/>
    </xf>
    <xf numFmtId="0" fontId="5" fillId="19" borderId="22" xfId="0" applyFont="1" applyFill="1" applyBorder="1" applyAlignment="1">
      <alignment horizontal="left"/>
    </xf>
    <xf numFmtId="0" fontId="5" fillId="19" borderId="6" xfId="0" applyFont="1" applyFill="1" applyBorder="1" applyAlignment="1">
      <alignment horizontal="left"/>
    </xf>
    <xf numFmtId="0" fontId="9" fillId="20" borderId="22" xfId="0" applyFont="1" applyFill="1" applyBorder="1" applyAlignment="1">
      <alignment horizontal="left"/>
    </xf>
    <xf numFmtId="0" fontId="9" fillId="20" borderId="33" xfId="0" applyFont="1" applyFill="1" applyBorder="1" applyAlignment="1">
      <alignment horizontal="left"/>
    </xf>
    <xf numFmtId="0" fontId="5" fillId="21" borderId="6" xfId="0" applyFont="1" applyFill="1" applyBorder="1" applyAlignment="1">
      <alignment horizontal="left"/>
    </xf>
    <xf numFmtId="0" fontId="9" fillId="22" borderId="22" xfId="0" applyFont="1" applyFill="1" applyBorder="1" applyAlignment="1">
      <alignment horizontal="left"/>
    </xf>
    <xf numFmtId="0" fontId="9" fillId="22" borderId="33" xfId="0" applyFont="1" applyFill="1" applyBorder="1" applyAlignment="1">
      <alignment horizontal="left"/>
    </xf>
    <xf numFmtId="0" fontId="5" fillId="23" borderId="22" xfId="0" applyFont="1" applyFill="1" applyBorder="1" applyAlignment="1">
      <alignment horizontal="left"/>
    </xf>
    <xf numFmtId="0" fontId="5" fillId="23" borderId="6" xfId="0" applyFont="1" applyFill="1" applyBorder="1" applyAlignment="1">
      <alignment horizontal="left"/>
    </xf>
    <xf numFmtId="0" fontId="5" fillId="24" borderId="6" xfId="0" applyFont="1" applyFill="1" applyBorder="1" applyAlignment="1">
      <alignment horizontal="left"/>
    </xf>
    <xf numFmtId="0" fontId="2" fillId="0" borderId="68" xfId="2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2" applyFont="1" applyBorder="1" applyAlignment="1">
      <alignment horizontal="left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73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/>
    </xf>
    <xf numFmtId="0" fontId="2" fillId="0" borderId="75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6" fillId="0" borderId="74" xfId="0" applyFont="1" applyBorder="1" applyAlignment="1">
      <alignment horizontal="right"/>
    </xf>
    <xf numFmtId="0" fontId="2" fillId="0" borderId="77" xfId="2" applyFont="1" applyBorder="1" applyAlignment="1">
      <alignment horizontal="left"/>
    </xf>
    <xf numFmtId="0" fontId="2" fillId="0" borderId="78" xfId="2" applyFont="1" applyBorder="1" applyAlignment="1">
      <alignment horizontal="left"/>
    </xf>
    <xf numFmtId="0" fontId="5" fillId="0" borderId="80" xfId="0" applyFont="1" applyBorder="1" applyAlignment="1" applyProtection="1">
      <alignment horizontal="left"/>
      <protection locked="0"/>
    </xf>
    <xf numFmtId="0" fontId="5" fillId="0" borderId="81" xfId="0" applyFont="1" applyBorder="1" applyAlignment="1" applyProtection="1">
      <alignment horizontal="left"/>
      <protection locked="0"/>
    </xf>
    <xf numFmtId="0" fontId="5" fillId="0" borderId="83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2" fillId="0" borderId="28" xfId="2" applyFont="1" applyBorder="1" applyAlignment="1">
      <alignment horizontal="left"/>
    </xf>
    <xf numFmtId="0" fontId="5" fillId="0" borderId="85" xfId="0" applyFont="1" applyBorder="1" applyAlignment="1" applyProtection="1">
      <alignment horizontal="left"/>
      <protection locked="0"/>
    </xf>
    <xf numFmtId="0" fontId="2" fillId="0" borderId="86" xfId="2" applyFont="1" applyBorder="1" applyAlignment="1">
      <alignment horizontal="left"/>
    </xf>
    <xf numFmtId="0" fontId="5" fillId="0" borderId="2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0" borderId="33" xfId="0" applyFont="1" applyBorder="1" applyProtection="1">
      <protection locked="0"/>
    </xf>
    <xf numFmtId="0" fontId="9" fillId="0" borderId="36" xfId="0" applyFont="1" applyBorder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164" fontId="6" fillId="0" borderId="0" xfId="1" applyFont="1" applyProtection="1"/>
    <xf numFmtId="0" fontId="2" fillId="0" borderId="12" xfId="0" applyFont="1" applyBorder="1" applyAlignment="1" applyProtection="1">
      <alignment horizontal="left"/>
    </xf>
    <xf numFmtId="169" fontId="6" fillId="0" borderId="18" xfId="2" applyNumberFormat="1" applyFont="1" applyBorder="1" applyAlignment="1" applyProtection="1">
      <alignment horizontal="center"/>
    </xf>
    <xf numFmtId="169" fontId="5" fillId="0" borderId="32" xfId="0" applyNumberFormat="1" applyFont="1" applyBorder="1" applyAlignment="1" applyProtection="1">
      <alignment horizontal="left"/>
    </xf>
    <xf numFmtId="169" fontId="5" fillId="0" borderId="33" xfId="0" applyNumberFormat="1" applyFont="1" applyBorder="1" applyAlignment="1" applyProtection="1">
      <alignment horizontal="left"/>
    </xf>
    <xf numFmtId="169" fontId="5" fillId="0" borderId="39" xfId="0" applyNumberFormat="1" applyFont="1" applyBorder="1" applyAlignment="1" applyProtection="1">
      <alignment horizontal="left"/>
    </xf>
    <xf numFmtId="169" fontId="5" fillId="0" borderId="12" xfId="0" applyNumberFormat="1" applyFont="1" applyBorder="1" applyAlignment="1" applyProtection="1">
      <alignment horizontal="left"/>
    </xf>
    <xf numFmtId="169" fontId="5" fillId="0" borderId="6" xfId="0" applyNumberFormat="1" applyFont="1" applyBorder="1" applyAlignment="1" applyProtection="1">
      <alignment horizontal="left"/>
    </xf>
    <xf numFmtId="169" fontId="5" fillId="0" borderId="22" xfId="0" applyNumberFormat="1" applyFont="1" applyBorder="1" applyAlignment="1" applyProtection="1">
      <alignment horizontal="left"/>
    </xf>
    <xf numFmtId="165" fontId="5" fillId="4" borderId="1" xfId="0" applyNumberFormat="1" applyFont="1" applyFill="1" applyBorder="1" applyAlignment="1" applyProtection="1">
      <alignment horizontal="left"/>
    </xf>
    <xf numFmtId="165" fontId="5" fillId="4" borderId="29" xfId="0" applyNumberFormat="1" applyFont="1" applyFill="1" applyBorder="1" applyAlignment="1" applyProtection="1">
      <alignment horizontal="left"/>
    </xf>
    <xf numFmtId="169" fontId="0" fillId="0" borderId="7" xfId="0" applyNumberFormat="1" applyBorder="1" applyProtection="1"/>
    <xf numFmtId="0" fontId="9" fillId="20" borderId="85" xfId="0" applyFont="1" applyFill="1" applyBorder="1" applyAlignment="1">
      <alignment horizontal="left"/>
    </xf>
    <xf numFmtId="0" fontId="5" fillId="0" borderId="84" xfId="0" applyFont="1" applyBorder="1" applyProtection="1">
      <protection locked="0"/>
    </xf>
    <xf numFmtId="164" fontId="6" fillId="0" borderId="74" xfId="1" applyFont="1" applyBorder="1" applyProtection="1"/>
    <xf numFmtId="0" fontId="2" fillId="0" borderId="69" xfId="0" applyFont="1" applyBorder="1" applyAlignment="1" applyProtection="1">
      <alignment horizontal="left"/>
    </xf>
    <xf numFmtId="169" fontId="6" fillId="0" borderId="79" xfId="2" applyNumberFormat="1" applyFont="1" applyBorder="1" applyAlignment="1" applyProtection="1">
      <alignment horizontal="center"/>
    </xf>
    <xf numFmtId="169" fontId="5" fillId="0" borderId="8" xfId="0" applyNumberFormat="1" applyFont="1" applyBorder="1" applyAlignment="1" applyProtection="1">
      <alignment horizontal="left"/>
    </xf>
    <xf numFmtId="0" fontId="9" fillId="22" borderId="85" xfId="0" applyFont="1" applyFill="1" applyBorder="1" applyAlignment="1">
      <alignment horizontal="left"/>
    </xf>
    <xf numFmtId="0" fontId="9" fillId="14" borderId="85" xfId="0" applyFont="1" applyFill="1" applyBorder="1" applyAlignment="1">
      <alignment horizontal="left"/>
    </xf>
    <xf numFmtId="0" fontId="9" fillId="17" borderId="85" xfId="0" applyFont="1" applyFill="1" applyBorder="1" applyAlignment="1">
      <alignment horizontal="left"/>
    </xf>
    <xf numFmtId="0" fontId="46" fillId="12" borderId="22" xfId="5" applyFont="1" applyFill="1" applyBorder="1" applyProtection="1">
      <protection locked="0"/>
    </xf>
    <xf numFmtId="0" fontId="46" fillId="12" borderId="24" xfId="5" applyFont="1" applyFill="1" applyBorder="1" applyProtection="1">
      <protection locked="0"/>
    </xf>
    <xf numFmtId="0" fontId="46" fillId="12" borderId="33" xfId="5" applyFont="1" applyFill="1" applyBorder="1" applyProtection="1">
      <protection locked="0"/>
    </xf>
    <xf numFmtId="0" fontId="46" fillId="12" borderId="1" xfId="5" applyFont="1" applyFill="1" applyBorder="1" applyProtection="1">
      <protection locked="0"/>
    </xf>
    <xf numFmtId="0" fontId="46" fillId="12" borderId="34" xfId="5" applyFont="1" applyFill="1" applyBorder="1" applyProtection="1">
      <protection locked="0"/>
    </xf>
    <xf numFmtId="0" fontId="2" fillId="0" borderId="12" xfId="0" applyNumberFormat="1" applyFont="1" applyBorder="1" applyAlignment="1">
      <alignment horizontal="left"/>
    </xf>
    <xf numFmtId="0" fontId="5" fillId="0" borderId="6" xfId="0" applyNumberFormat="1" applyFont="1" applyBorder="1" applyAlignment="1" applyProtection="1">
      <alignment horizontal="left"/>
      <protection locked="0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12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36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1" applyNumberFormat="1" applyFont="1" applyAlignment="1">
      <alignment horizontal="left"/>
    </xf>
    <xf numFmtId="0" fontId="44" fillId="0" borderId="65" xfId="0" applyNumberFormat="1" applyFont="1" applyBorder="1" applyAlignment="1">
      <alignment horizontal="left"/>
    </xf>
    <xf numFmtId="0" fontId="9" fillId="0" borderId="33" xfId="0" applyNumberFormat="1" applyFont="1" applyBorder="1" applyAlignment="1" applyProtection="1">
      <alignment horizontal="left"/>
      <protection locked="0"/>
    </xf>
    <xf numFmtId="0" fontId="9" fillId="0" borderId="36" xfId="0" applyNumberFormat="1" applyFont="1" applyBorder="1" applyAlignment="1" applyProtection="1">
      <alignment horizontal="left"/>
      <protection locked="0"/>
    </xf>
    <xf numFmtId="0" fontId="6" fillId="0" borderId="74" xfId="1" applyNumberFormat="1" applyFont="1" applyBorder="1" applyAlignment="1">
      <alignment horizontal="left"/>
    </xf>
    <xf numFmtId="0" fontId="2" fillId="0" borderId="69" xfId="0" applyNumberFormat="1" applyFont="1" applyBorder="1" applyAlignment="1">
      <alignment horizontal="left"/>
    </xf>
    <xf numFmtId="0" fontId="44" fillId="0" borderId="79" xfId="0" applyNumberFormat="1" applyFont="1" applyBorder="1" applyAlignment="1">
      <alignment horizontal="left"/>
    </xf>
    <xf numFmtId="0" fontId="5" fillId="0" borderId="82" xfId="0" applyNumberFormat="1" applyFont="1" applyBorder="1" applyAlignment="1" applyProtection="1">
      <alignment horizontal="left"/>
      <protection locked="0"/>
    </xf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168" fontId="4" fillId="2" borderId="44" xfId="0" applyNumberFormat="1" applyFont="1" applyFill="1" applyBorder="1" applyAlignment="1" applyProtection="1">
      <alignment horizontal="center"/>
      <protection locked="0"/>
    </xf>
    <xf numFmtId="168" fontId="4" fillId="2" borderId="45" xfId="0" applyNumberFormat="1" applyFont="1" applyFill="1" applyBorder="1" applyAlignment="1" applyProtection="1">
      <alignment horizontal="center"/>
      <protection locked="0"/>
    </xf>
    <xf numFmtId="168" fontId="4" fillId="2" borderId="46" xfId="0" applyNumberFormat="1" applyFont="1" applyFill="1" applyBorder="1" applyAlignment="1" applyProtection="1">
      <alignment horizontal="center"/>
      <protection locked="0"/>
    </xf>
    <xf numFmtId="0" fontId="40" fillId="9" borderId="44" xfId="0" applyFont="1" applyFill="1" applyBorder="1" applyAlignment="1">
      <alignment horizontal="center"/>
    </xf>
    <xf numFmtId="0" fontId="40" fillId="9" borderId="46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1" fillId="2" borderId="33" xfId="0" applyFont="1" applyFill="1" applyBorder="1" applyAlignment="1">
      <alignment horizontal="left" wrapText="1"/>
    </xf>
    <xf numFmtId="0" fontId="28" fillId="2" borderId="33" xfId="0" applyFont="1" applyFill="1" applyBorder="1" applyAlignment="1">
      <alignment wrapText="1"/>
    </xf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7" fillId="2" borderId="33" xfId="0" applyFont="1" applyFill="1" applyBorder="1"/>
    <xf numFmtId="0" fontId="12" fillId="2" borderId="33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0" fontId="13" fillId="0" borderId="1" xfId="0" applyFont="1" applyBorder="1"/>
    <xf numFmtId="0" fontId="12" fillId="0" borderId="2" xfId="0" applyFont="1" applyBorder="1"/>
    <xf numFmtId="0" fontId="12" fillId="2" borderId="44" xfId="0" applyFont="1" applyFill="1" applyBorder="1" applyAlignment="1" applyProtection="1">
      <alignment horizontal="center"/>
      <protection locked="0"/>
    </xf>
    <xf numFmtId="0" fontId="12" fillId="2" borderId="45" xfId="0" applyFont="1" applyFill="1" applyBorder="1" applyAlignment="1" applyProtection="1">
      <alignment horizontal="center"/>
      <protection locked="0"/>
    </xf>
    <xf numFmtId="0" fontId="12" fillId="2" borderId="46" xfId="0" applyFont="1" applyFill="1" applyBorder="1" applyAlignment="1" applyProtection="1">
      <alignment horizontal="center"/>
      <protection locked="0"/>
    </xf>
    <xf numFmtId="0" fontId="26" fillId="7" borderId="56" xfId="0" applyFont="1" applyFill="1" applyBorder="1" applyAlignment="1" applyProtection="1">
      <alignment horizontal="left"/>
      <protection locked="0" hidden="1"/>
    </xf>
    <xf numFmtId="0" fontId="26" fillId="7" borderId="57" xfId="0" applyFont="1" applyFill="1" applyBorder="1" applyAlignment="1" applyProtection="1">
      <alignment horizontal="left"/>
      <protection locked="0" hidden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horizontal="justify"/>
    </xf>
    <xf numFmtId="0" fontId="25" fillId="2" borderId="44" xfId="0" applyFont="1" applyFill="1" applyBorder="1" applyAlignment="1" applyProtection="1">
      <alignment horizontal="center"/>
      <protection hidden="1"/>
    </xf>
    <xf numFmtId="0" fontId="25" fillId="2" borderId="45" xfId="0" applyFont="1" applyFill="1" applyBorder="1" applyAlignment="1" applyProtection="1">
      <alignment horizontal="center"/>
      <protection hidden="1"/>
    </xf>
    <xf numFmtId="0" fontId="25" fillId="2" borderId="46" xfId="0" applyFont="1" applyFill="1" applyBorder="1" applyAlignment="1" applyProtection="1">
      <alignment horizontal="center"/>
      <protection hidden="1"/>
    </xf>
    <xf numFmtId="0" fontId="26" fillId="7" borderId="50" xfId="0" applyFont="1" applyFill="1" applyBorder="1" applyAlignment="1" applyProtection="1">
      <alignment horizontal="left"/>
      <protection locked="0" hidden="1"/>
    </xf>
    <xf numFmtId="0" fontId="26" fillId="7" borderId="51" xfId="0" applyFont="1" applyFill="1" applyBorder="1" applyAlignment="1" applyProtection="1">
      <alignment horizontal="left"/>
      <protection locked="0" hidden="1"/>
    </xf>
    <xf numFmtId="0" fontId="26" fillId="7" borderId="52" xfId="0" applyFont="1" applyFill="1" applyBorder="1" applyAlignment="1" applyProtection="1">
      <alignment horizontal="left"/>
      <protection locked="0" hidden="1"/>
    </xf>
    <xf numFmtId="0" fontId="26" fillId="7" borderId="53" xfId="0" applyFont="1" applyFill="1" applyBorder="1" applyAlignment="1" applyProtection="1">
      <alignment horizontal="left"/>
      <protection locked="0" hidden="1"/>
    </xf>
    <xf numFmtId="0" fontId="26" fillId="7" borderId="2" xfId="0" applyFont="1" applyFill="1" applyBorder="1" applyAlignment="1" applyProtection="1">
      <alignment horizontal="left"/>
      <protection locked="0" hidden="1"/>
    </xf>
    <xf numFmtId="0" fontId="26" fillId="7" borderId="54" xfId="0" applyFont="1" applyFill="1" applyBorder="1" applyAlignment="1" applyProtection="1">
      <alignment horizontal="left"/>
      <protection locked="0"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6" fillId="11" borderId="14" xfId="5" applyFont="1" applyFill="1" applyBorder="1" applyAlignment="1" applyProtection="1">
      <alignment horizontal="left"/>
      <protection hidden="1"/>
    </xf>
    <xf numFmtId="0" fontId="46" fillId="11" borderId="67" xfId="5" applyFont="1" applyFill="1" applyBorder="1" applyAlignment="1" applyProtection="1">
      <alignment horizontal="left"/>
      <protection hidden="1"/>
    </xf>
    <xf numFmtId="0" fontId="46" fillId="11" borderId="1" xfId="5" applyFont="1" applyFill="1" applyBorder="1" applyAlignment="1" applyProtection="1">
      <alignment horizontal="left"/>
      <protection hidden="1"/>
    </xf>
    <xf numFmtId="0" fontId="46" fillId="11" borderId="2" xfId="5" applyFont="1" applyFill="1" applyBorder="1" applyAlignment="1" applyProtection="1">
      <alignment horizontal="left"/>
      <protection hidden="1"/>
    </xf>
    <xf numFmtId="0" fontId="46" fillId="11" borderId="3" xfId="5" applyFont="1" applyFill="1" applyBorder="1" applyAlignment="1" applyProtection="1">
      <alignment horizontal="left"/>
      <protection hidden="1"/>
    </xf>
    <xf numFmtId="14" fontId="46" fillId="11" borderId="33" xfId="5" applyNumberFormat="1" applyFont="1" applyFill="1" applyBorder="1" applyAlignment="1" applyProtection="1">
      <alignment horizontal="left"/>
      <protection hidden="1"/>
    </xf>
    <xf numFmtId="0" fontId="46" fillId="12" borderId="33" xfId="5" applyFont="1" applyFill="1" applyBorder="1" applyAlignment="1" applyProtection="1">
      <alignment horizontal="left"/>
      <protection locked="0"/>
    </xf>
    <xf numFmtId="14" fontId="46" fillId="12" borderId="33" xfId="5" applyNumberFormat="1" applyFont="1" applyFill="1" applyBorder="1" applyAlignment="1" applyProtection="1">
      <alignment horizontal="left"/>
      <protection locked="0"/>
    </xf>
  </cellXfs>
  <cellStyles count="6">
    <cellStyle name="Currency 2" xfId="3" xr:uid="{6B87EA36-6242-DD40-BDB0-8B78C9570FB7}"/>
    <cellStyle name="Měna" xfId="1" builtinId="4"/>
    <cellStyle name="Normal 2" xfId="2" xr:uid="{0F67B745-5365-AA4C-ACAB-C93519297757}"/>
    <cellStyle name="Normální" xfId="0" builtinId="0"/>
    <cellStyle name="Normální 2" xfId="5" xr:uid="{C96D3A43-3B42-EB4D-9F83-954BC143D48C}"/>
    <cellStyle name="Normální 4" xfId="4" xr:uid="{B3013FA1-A57E-5A48-9B6D-BF79DB8F5FC5}"/>
  </cellStyles>
  <dxfs count="0"/>
  <tableStyles count="0" defaultTableStyle="TableStyleMedium2" defaultPivotStyle="PivotStyleLight16"/>
  <colors>
    <mruColors>
      <color rgb="FFAD45FF"/>
      <color rgb="FFFFC8F7"/>
      <color rgb="FF9437FF"/>
      <color rgb="FFFF85FF"/>
      <color rgb="FFD883FF"/>
      <color rgb="FFC20000"/>
      <color rgb="FFC10000"/>
      <color rgb="FFFF26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EAFA-21CC-234F-B1E2-737AD9697CCC}">
  <sheetPr>
    <tabColor rgb="FFFFFF00"/>
  </sheetPr>
  <dimension ref="A1:M16"/>
  <sheetViews>
    <sheetView zoomScaleNormal="100" workbookViewId="0"/>
  </sheetViews>
  <sheetFormatPr baseColWidth="10" defaultColWidth="11.5" defaultRowHeight="18"/>
  <cols>
    <col min="1" max="9" width="11.5" style="119"/>
    <col min="10" max="10" width="11.5" style="119" customWidth="1"/>
    <col min="11" max="16384" width="11.5" style="119"/>
  </cols>
  <sheetData>
    <row r="1" spans="1:13" s="118" customFormat="1" ht="19" customHeight="1">
      <c r="A1" s="118" t="s">
        <v>46</v>
      </c>
    </row>
    <row r="2" spans="1:13">
      <c r="A2" s="118" t="s">
        <v>31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>
      <c r="A3" s="118" t="s">
        <v>104</v>
      </c>
      <c r="B3" s="118"/>
      <c r="C3" s="118"/>
      <c r="D3" s="118"/>
      <c r="E3" s="118"/>
      <c r="F3" s="118"/>
      <c r="G3" s="118"/>
      <c r="H3" s="118"/>
      <c r="I3" s="118"/>
      <c r="J3" s="118"/>
      <c r="L3" s="118"/>
    </row>
    <row r="4" spans="1:13">
      <c r="A4" s="118" t="s">
        <v>32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>
      <c r="A6" s="118" t="s">
        <v>106</v>
      </c>
      <c r="B6" s="118"/>
      <c r="C6" s="118"/>
      <c r="D6" s="118"/>
      <c r="E6" s="120"/>
      <c r="F6" s="120"/>
      <c r="G6" s="120"/>
      <c r="H6" s="118"/>
      <c r="I6" s="118"/>
      <c r="J6" s="118"/>
      <c r="K6" s="118"/>
      <c r="L6" s="118"/>
      <c r="M6" s="118"/>
    </row>
    <row r="7" spans="1:13">
      <c r="A7" s="118"/>
      <c r="B7" s="118"/>
      <c r="C7" s="118"/>
      <c r="D7" s="118"/>
      <c r="E7" s="120"/>
      <c r="F7" s="120"/>
      <c r="G7" s="120"/>
      <c r="H7" s="118"/>
      <c r="I7" s="118"/>
      <c r="J7" s="118"/>
      <c r="K7" s="118"/>
      <c r="L7" s="118"/>
      <c r="M7" s="118"/>
    </row>
    <row r="8" spans="1:13">
      <c r="A8" s="118" t="s">
        <v>33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ht="16" customHeight="1">
      <c r="A9" s="118" t="s">
        <v>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ht="16" customHeight="1">
      <c r="A10" s="121" t="s">
        <v>35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ht="16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>
      <c r="A12" s="122" t="s">
        <v>103</v>
      </c>
      <c r="B12" s="123"/>
      <c r="C12" s="123"/>
      <c r="F12" s="120"/>
      <c r="G12" s="120"/>
      <c r="H12" s="120"/>
      <c r="I12" s="118"/>
    </row>
    <row r="13" spans="1:13">
      <c r="A13" s="118" t="s">
        <v>105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6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s="125" customFormat="1">
      <c r="A15" s="124" t="s">
        <v>47</v>
      </c>
      <c r="C15" s="124"/>
      <c r="D15" s="123"/>
      <c r="E15" s="123"/>
      <c r="F15" s="124"/>
      <c r="G15" s="124"/>
      <c r="I15" s="124"/>
      <c r="J15" s="124"/>
      <c r="K15" s="124"/>
      <c r="L15" s="124"/>
      <c r="M15" s="124"/>
    </row>
    <row r="16" spans="1:13">
      <c r="A16" s="123"/>
      <c r="B16" s="118"/>
      <c r="C16" s="123"/>
      <c r="F16" s="123"/>
      <c r="G16" s="123"/>
      <c r="H16" s="118"/>
      <c r="I16" s="123"/>
      <c r="J16" s="124"/>
      <c r="K16" s="124"/>
      <c r="L16" s="124"/>
      <c r="M16" s="124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A0BB-238A-2444-94B7-D0184E0D418F}">
  <sheetPr>
    <tabColor rgb="FFFFFD78"/>
  </sheetPr>
  <dimension ref="A1:G53"/>
  <sheetViews>
    <sheetView zoomScaleNormal="100" workbookViewId="0">
      <selection activeCell="E4" sqref="E4:G4"/>
    </sheetView>
  </sheetViews>
  <sheetFormatPr baseColWidth="10" defaultColWidth="11.5" defaultRowHeight="13"/>
  <cols>
    <col min="1" max="1" width="2.6640625" style="156" customWidth="1"/>
    <col min="2" max="2" width="11.6640625" style="156" customWidth="1"/>
    <col min="3" max="4" width="13.5" style="156" customWidth="1"/>
    <col min="5" max="6" width="9.6640625" style="156" customWidth="1"/>
    <col min="7" max="7" width="13.33203125" style="156" customWidth="1"/>
    <col min="8" max="255" width="11.5" style="156"/>
    <col min="256" max="256" width="2.6640625" style="156" customWidth="1"/>
    <col min="257" max="257" width="11.6640625" style="156" customWidth="1"/>
    <col min="258" max="259" width="13.5" style="156" customWidth="1"/>
    <col min="260" max="262" width="9.6640625" style="156" customWidth="1"/>
    <col min="263" max="263" width="13.33203125" style="156" customWidth="1"/>
    <col min="264" max="511" width="11.5" style="156"/>
    <col min="512" max="512" width="2.6640625" style="156" customWidth="1"/>
    <col min="513" max="513" width="11.6640625" style="156" customWidth="1"/>
    <col min="514" max="515" width="13.5" style="156" customWidth="1"/>
    <col min="516" max="518" width="9.6640625" style="156" customWidth="1"/>
    <col min="519" max="519" width="13.33203125" style="156" customWidth="1"/>
    <col min="520" max="767" width="11.5" style="156"/>
    <col min="768" max="768" width="2.6640625" style="156" customWidth="1"/>
    <col min="769" max="769" width="11.6640625" style="156" customWidth="1"/>
    <col min="770" max="771" width="13.5" style="156" customWidth="1"/>
    <col min="772" max="774" width="9.6640625" style="156" customWidth="1"/>
    <col min="775" max="775" width="13.33203125" style="156" customWidth="1"/>
    <col min="776" max="1023" width="11.5" style="156"/>
    <col min="1024" max="1024" width="2.6640625" style="156" customWidth="1"/>
    <col min="1025" max="1025" width="11.6640625" style="156" customWidth="1"/>
    <col min="1026" max="1027" width="13.5" style="156" customWidth="1"/>
    <col min="1028" max="1030" width="9.6640625" style="156" customWidth="1"/>
    <col min="1031" max="1031" width="13.33203125" style="156" customWidth="1"/>
    <col min="1032" max="1279" width="11.5" style="156"/>
    <col min="1280" max="1280" width="2.6640625" style="156" customWidth="1"/>
    <col min="1281" max="1281" width="11.6640625" style="156" customWidth="1"/>
    <col min="1282" max="1283" width="13.5" style="156" customWidth="1"/>
    <col min="1284" max="1286" width="9.6640625" style="156" customWidth="1"/>
    <col min="1287" max="1287" width="13.33203125" style="156" customWidth="1"/>
    <col min="1288" max="1535" width="11.5" style="156"/>
    <col min="1536" max="1536" width="2.6640625" style="156" customWidth="1"/>
    <col min="1537" max="1537" width="11.6640625" style="156" customWidth="1"/>
    <col min="1538" max="1539" width="13.5" style="156" customWidth="1"/>
    <col min="1540" max="1542" width="9.6640625" style="156" customWidth="1"/>
    <col min="1543" max="1543" width="13.33203125" style="156" customWidth="1"/>
    <col min="1544" max="1791" width="11.5" style="156"/>
    <col min="1792" max="1792" width="2.6640625" style="156" customWidth="1"/>
    <col min="1793" max="1793" width="11.6640625" style="156" customWidth="1"/>
    <col min="1794" max="1795" width="13.5" style="156" customWidth="1"/>
    <col min="1796" max="1798" width="9.6640625" style="156" customWidth="1"/>
    <col min="1799" max="1799" width="13.33203125" style="156" customWidth="1"/>
    <col min="1800" max="2047" width="11.5" style="156"/>
    <col min="2048" max="2048" width="2.6640625" style="156" customWidth="1"/>
    <col min="2049" max="2049" width="11.6640625" style="156" customWidth="1"/>
    <col min="2050" max="2051" width="13.5" style="156" customWidth="1"/>
    <col min="2052" max="2054" width="9.6640625" style="156" customWidth="1"/>
    <col min="2055" max="2055" width="13.33203125" style="156" customWidth="1"/>
    <col min="2056" max="2303" width="11.5" style="156"/>
    <col min="2304" max="2304" width="2.6640625" style="156" customWidth="1"/>
    <col min="2305" max="2305" width="11.6640625" style="156" customWidth="1"/>
    <col min="2306" max="2307" width="13.5" style="156" customWidth="1"/>
    <col min="2308" max="2310" width="9.6640625" style="156" customWidth="1"/>
    <col min="2311" max="2311" width="13.33203125" style="156" customWidth="1"/>
    <col min="2312" max="2559" width="11.5" style="156"/>
    <col min="2560" max="2560" width="2.6640625" style="156" customWidth="1"/>
    <col min="2561" max="2561" width="11.6640625" style="156" customWidth="1"/>
    <col min="2562" max="2563" width="13.5" style="156" customWidth="1"/>
    <col min="2564" max="2566" width="9.6640625" style="156" customWidth="1"/>
    <col min="2567" max="2567" width="13.33203125" style="156" customWidth="1"/>
    <col min="2568" max="2815" width="11.5" style="156"/>
    <col min="2816" max="2816" width="2.6640625" style="156" customWidth="1"/>
    <col min="2817" max="2817" width="11.6640625" style="156" customWidth="1"/>
    <col min="2818" max="2819" width="13.5" style="156" customWidth="1"/>
    <col min="2820" max="2822" width="9.6640625" style="156" customWidth="1"/>
    <col min="2823" max="2823" width="13.33203125" style="156" customWidth="1"/>
    <col min="2824" max="3071" width="11.5" style="156"/>
    <col min="3072" max="3072" width="2.6640625" style="156" customWidth="1"/>
    <col min="3073" max="3073" width="11.6640625" style="156" customWidth="1"/>
    <col min="3074" max="3075" width="13.5" style="156" customWidth="1"/>
    <col min="3076" max="3078" width="9.6640625" style="156" customWidth="1"/>
    <col min="3079" max="3079" width="13.33203125" style="156" customWidth="1"/>
    <col min="3080" max="3327" width="11.5" style="156"/>
    <col min="3328" max="3328" width="2.6640625" style="156" customWidth="1"/>
    <col min="3329" max="3329" width="11.6640625" style="156" customWidth="1"/>
    <col min="3330" max="3331" width="13.5" style="156" customWidth="1"/>
    <col min="3332" max="3334" width="9.6640625" style="156" customWidth="1"/>
    <col min="3335" max="3335" width="13.33203125" style="156" customWidth="1"/>
    <col min="3336" max="3583" width="11.5" style="156"/>
    <col min="3584" max="3584" width="2.6640625" style="156" customWidth="1"/>
    <col min="3585" max="3585" width="11.6640625" style="156" customWidth="1"/>
    <col min="3586" max="3587" width="13.5" style="156" customWidth="1"/>
    <col min="3588" max="3590" width="9.6640625" style="156" customWidth="1"/>
    <col min="3591" max="3591" width="13.33203125" style="156" customWidth="1"/>
    <col min="3592" max="3839" width="11.5" style="156"/>
    <col min="3840" max="3840" width="2.6640625" style="156" customWidth="1"/>
    <col min="3841" max="3841" width="11.6640625" style="156" customWidth="1"/>
    <col min="3842" max="3843" width="13.5" style="156" customWidth="1"/>
    <col min="3844" max="3846" width="9.6640625" style="156" customWidth="1"/>
    <col min="3847" max="3847" width="13.33203125" style="156" customWidth="1"/>
    <col min="3848" max="4095" width="11.5" style="156"/>
    <col min="4096" max="4096" width="2.6640625" style="156" customWidth="1"/>
    <col min="4097" max="4097" width="11.6640625" style="156" customWidth="1"/>
    <col min="4098" max="4099" width="13.5" style="156" customWidth="1"/>
    <col min="4100" max="4102" width="9.6640625" style="156" customWidth="1"/>
    <col min="4103" max="4103" width="13.33203125" style="156" customWidth="1"/>
    <col min="4104" max="4351" width="11.5" style="156"/>
    <col min="4352" max="4352" width="2.6640625" style="156" customWidth="1"/>
    <col min="4353" max="4353" width="11.6640625" style="156" customWidth="1"/>
    <col min="4354" max="4355" width="13.5" style="156" customWidth="1"/>
    <col min="4356" max="4358" width="9.6640625" style="156" customWidth="1"/>
    <col min="4359" max="4359" width="13.33203125" style="156" customWidth="1"/>
    <col min="4360" max="4607" width="11.5" style="156"/>
    <col min="4608" max="4608" width="2.6640625" style="156" customWidth="1"/>
    <col min="4609" max="4609" width="11.6640625" style="156" customWidth="1"/>
    <col min="4610" max="4611" width="13.5" style="156" customWidth="1"/>
    <col min="4612" max="4614" width="9.6640625" style="156" customWidth="1"/>
    <col min="4615" max="4615" width="13.33203125" style="156" customWidth="1"/>
    <col min="4616" max="4863" width="11.5" style="156"/>
    <col min="4864" max="4864" width="2.6640625" style="156" customWidth="1"/>
    <col min="4865" max="4865" width="11.6640625" style="156" customWidth="1"/>
    <col min="4866" max="4867" width="13.5" style="156" customWidth="1"/>
    <col min="4868" max="4870" width="9.6640625" style="156" customWidth="1"/>
    <col min="4871" max="4871" width="13.33203125" style="156" customWidth="1"/>
    <col min="4872" max="5119" width="11.5" style="156"/>
    <col min="5120" max="5120" width="2.6640625" style="156" customWidth="1"/>
    <col min="5121" max="5121" width="11.6640625" style="156" customWidth="1"/>
    <col min="5122" max="5123" width="13.5" style="156" customWidth="1"/>
    <col min="5124" max="5126" width="9.6640625" style="156" customWidth="1"/>
    <col min="5127" max="5127" width="13.33203125" style="156" customWidth="1"/>
    <col min="5128" max="5375" width="11.5" style="156"/>
    <col min="5376" max="5376" width="2.6640625" style="156" customWidth="1"/>
    <col min="5377" max="5377" width="11.6640625" style="156" customWidth="1"/>
    <col min="5378" max="5379" width="13.5" style="156" customWidth="1"/>
    <col min="5380" max="5382" width="9.6640625" style="156" customWidth="1"/>
    <col min="5383" max="5383" width="13.33203125" style="156" customWidth="1"/>
    <col min="5384" max="5631" width="11.5" style="156"/>
    <col min="5632" max="5632" width="2.6640625" style="156" customWidth="1"/>
    <col min="5633" max="5633" width="11.6640625" style="156" customWidth="1"/>
    <col min="5634" max="5635" width="13.5" style="156" customWidth="1"/>
    <col min="5636" max="5638" width="9.6640625" style="156" customWidth="1"/>
    <col min="5639" max="5639" width="13.33203125" style="156" customWidth="1"/>
    <col min="5640" max="5887" width="11.5" style="156"/>
    <col min="5888" max="5888" width="2.6640625" style="156" customWidth="1"/>
    <col min="5889" max="5889" width="11.6640625" style="156" customWidth="1"/>
    <col min="5890" max="5891" width="13.5" style="156" customWidth="1"/>
    <col min="5892" max="5894" width="9.6640625" style="156" customWidth="1"/>
    <col min="5895" max="5895" width="13.33203125" style="156" customWidth="1"/>
    <col min="5896" max="6143" width="11.5" style="156"/>
    <col min="6144" max="6144" width="2.6640625" style="156" customWidth="1"/>
    <col min="6145" max="6145" width="11.6640625" style="156" customWidth="1"/>
    <col min="6146" max="6147" width="13.5" style="156" customWidth="1"/>
    <col min="6148" max="6150" width="9.6640625" style="156" customWidth="1"/>
    <col min="6151" max="6151" width="13.33203125" style="156" customWidth="1"/>
    <col min="6152" max="6399" width="11.5" style="156"/>
    <col min="6400" max="6400" width="2.6640625" style="156" customWidth="1"/>
    <col min="6401" max="6401" width="11.6640625" style="156" customWidth="1"/>
    <col min="6402" max="6403" width="13.5" style="156" customWidth="1"/>
    <col min="6404" max="6406" width="9.6640625" style="156" customWidth="1"/>
    <col min="6407" max="6407" width="13.33203125" style="156" customWidth="1"/>
    <col min="6408" max="6655" width="11.5" style="156"/>
    <col min="6656" max="6656" width="2.6640625" style="156" customWidth="1"/>
    <col min="6657" max="6657" width="11.6640625" style="156" customWidth="1"/>
    <col min="6658" max="6659" width="13.5" style="156" customWidth="1"/>
    <col min="6660" max="6662" width="9.6640625" style="156" customWidth="1"/>
    <col min="6663" max="6663" width="13.33203125" style="156" customWidth="1"/>
    <col min="6664" max="6911" width="11.5" style="156"/>
    <col min="6912" max="6912" width="2.6640625" style="156" customWidth="1"/>
    <col min="6913" max="6913" width="11.6640625" style="156" customWidth="1"/>
    <col min="6914" max="6915" width="13.5" style="156" customWidth="1"/>
    <col min="6916" max="6918" width="9.6640625" style="156" customWidth="1"/>
    <col min="6919" max="6919" width="13.33203125" style="156" customWidth="1"/>
    <col min="6920" max="7167" width="11.5" style="156"/>
    <col min="7168" max="7168" width="2.6640625" style="156" customWidth="1"/>
    <col min="7169" max="7169" width="11.6640625" style="156" customWidth="1"/>
    <col min="7170" max="7171" width="13.5" style="156" customWidth="1"/>
    <col min="7172" max="7174" width="9.6640625" style="156" customWidth="1"/>
    <col min="7175" max="7175" width="13.33203125" style="156" customWidth="1"/>
    <col min="7176" max="7423" width="11.5" style="156"/>
    <col min="7424" max="7424" width="2.6640625" style="156" customWidth="1"/>
    <col min="7425" max="7425" width="11.6640625" style="156" customWidth="1"/>
    <col min="7426" max="7427" width="13.5" style="156" customWidth="1"/>
    <col min="7428" max="7430" width="9.6640625" style="156" customWidth="1"/>
    <col min="7431" max="7431" width="13.33203125" style="156" customWidth="1"/>
    <col min="7432" max="7679" width="11.5" style="156"/>
    <col min="7680" max="7680" width="2.6640625" style="156" customWidth="1"/>
    <col min="7681" max="7681" width="11.6640625" style="156" customWidth="1"/>
    <col min="7682" max="7683" width="13.5" style="156" customWidth="1"/>
    <col min="7684" max="7686" width="9.6640625" style="156" customWidth="1"/>
    <col min="7687" max="7687" width="13.33203125" style="156" customWidth="1"/>
    <col min="7688" max="7935" width="11.5" style="156"/>
    <col min="7936" max="7936" width="2.6640625" style="156" customWidth="1"/>
    <col min="7937" max="7937" width="11.6640625" style="156" customWidth="1"/>
    <col min="7938" max="7939" width="13.5" style="156" customWidth="1"/>
    <col min="7940" max="7942" width="9.6640625" style="156" customWidth="1"/>
    <col min="7943" max="7943" width="13.33203125" style="156" customWidth="1"/>
    <col min="7944" max="8191" width="11.5" style="156"/>
    <col min="8192" max="8192" width="2.6640625" style="156" customWidth="1"/>
    <col min="8193" max="8193" width="11.6640625" style="156" customWidth="1"/>
    <col min="8194" max="8195" width="13.5" style="156" customWidth="1"/>
    <col min="8196" max="8198" width="9.6640625" style="156" customWidth="1"/>
    <col min="8199" max="8199" width="13.33203125" style="156" customWidth="1"/>
    <col min="8200" max="8447" width="11.5" style="156"/>
    <col min="8448" max="8448" width="2.6640625" style="156" customWidth="1"/>
    <col min="8449" max="8449" width="11.6640625" style="156" customWidth="1"/>
    <col min="8450" max="8451" width="13.5" style="156" customWidth="1"/>
    <col min="8452" max="8454" width="9.6640625" style="156" customWidth="1"/>
    <col min="8455" max="8455" width="13.33203125" style="156" customWidth="1"/>
    <col min="8456" max="8703" width="11.5" style="156"/>
    <col min="8704" max="8704" width="2.6640625" style="156" customWidth="1"/>
    <col min="8705" max="8705" width="11.6640625" style="156" customWidth="1"/>
    <col min="8706" max="8707" width="13.5" style="156" customWidth="1"/>
    <col min="8708" max="8710" width="9.6640625" style="156" customWidth="1"/>
    <col min="8711" max="8711" width="13.33203125" style="156" customWidth="1"/>
    <col min="8712" max="8959" width="11.5" style="156"/>
    <col min="8960" max="8960" width="2.6640625" style="156" customWidth="1"/>
    <col min="8961" max="8961" width="11.6640625" style="156" customWidth="1"/>
    <col min="8962" max="8963" width="13.5" style="156" customWidth="1"/>
    <col min="8964" max="8966" width="9.6640625" style="156" customWidth="1"/>
    <col min="8967" max="8967" width="13.33203125" style="156" customWidth="1"/>
    <col min="8968" max="9215" width="11.5" style="156"/>
    <col min="9216" max="9216" width="2.6640625" style="156" customWidth="1"/>
    <col min="9217" max="9217" width="11.6640625" style="156" customWidth="1"/>
    <col min="9218" max="9219" width="13.5" style="156" customWidth="1"/>
    <col min="9220" max="9222" width="9.6640625" style="156" customWidth="1"/>
    <col min="9223" max="9223" width="13.33203125" style="156" customWidth="1"/>
    <col min="9224" max="9471" width="11.5" style="156"/>
    <col min="9472" max="9472" width="2.6640625" style="156" customWidth="1"/>
    <col min="9473" max="9473" width="11.6640625" style="156" customWidth="1"/>
    <col min="9474" max="9475" width="13.5" style="156" customWidth="1"/>
    <col min="9476" max="9478" width="9.6640625" style="156" customWidth="1"/>
    <col min="9479" max="9479" width="13.33203125" style="156" customWidth="1"/>
    <col min="9480" max="9727" width="11.5" style="156"/>
    <col min="9728" max="9728" width="2.6640625" style="156" customWidth="1"/>
    <col min="9729" max="9729" width="11.6640625" style="156" customWidth="1"/>
    <col min="9730" max="9731" width="13.5" style="156" customWidth="1"/>
    <col min="9732" max="9734" width="9.6640625" style="156" customWidth="1"/>
    <col min="9735" max="9735" width="13.33203125" style="156" customWidth="1"/>
    <col min="9736" max="9983" width="11.5" style="156"/>
    <col min="9984" max="9984" width="2.6640625" style="156" customWidth="1"/>
    <col min="9985" max="9985" width="11.6640625" style="156" customWidth="1"/>
    <col min="9986" max="9987" width="13.5" style="156" customWidth="1"/>
    <col min="9988" max="9990" width="9.6640625" style="156" customWidth="1"/>
    <col min="9991" max="9991" width="13.33203125" style="156" customWidth="1"/>
    <col min="9992" max="10239" width="11.5" style="156"/>
    <col min="10240" max="10240" width="2.6640625" style="156" customWidth="1"/>
    <col min="10241" max="10241" width="11.6640625" style="156" customWidth="1"/>
    <col min="10242" max="10243" width="13.5" style="156" customWidth="1"/>
    <col min="10244" max="10246" width="9.6640625" style="156" customWidth="1"/>
    <col min="10247" max="10247" width="13.33203125" style="156" customWidth="1"/>
    <col min="10248" max="10495" width="11.5" style="156"/>
    <col min="10496" max="10496" width="2.6640625" style="156" customWidth="1"/>
    <col min="10497" max="10497" width="11.6640625" style="156" customWidth="1"/>
    <col min="10498" max="10499" width="13.5" style="156" customWidth="1"/>
    <col min="10500" max="10502" width="9.6640625" style="156" customWidth="1"/>
    <col min="10503" max="10503" width="13.33203125" style="156" customWidth="1"/>
    <col min="10504" max="10751" width="11.5" style="156"/>
    <col min="10752" max="10752" width="2.6640625" style="156" customWidth="1"/>
    <col min="10753" max="10753" width="11.6640625" style="156" customWidth="1"/>
    <col min="10754" max="10755" width="13.5" style="156" customWidth="1"/>
    <col min="10756" max="10758" width="9.6640625" style="156" customWidth="1"/>
    <col min="10759" max="10759" width="13.33203125" style="156" customWidth="1"/>
    <col min="10760" max="11007" width="11.5" style="156"/>
    <col min="11008" max="11008" width="2.6640625" style="156" customWidth="1"/>
    <col min="11009" max="11009" width="11.6640625" style="156" customWidth="1"/>
    <col min="11010" max="11011" width="13.5" style="156" customWidth="1"/>
    <col min="11012" max="11014" width="9.6640625" style="156" customWidth="1"/>
    <col min="11015" max="11015" width="13.33203125" style="156" customWidth="1"/>
    <col min="11016" max="11263" width="11.5" style="156"/>
    <col min="11264" max="11264" width="2.6640625" style="156" customWidth="1"/>
    <col min="11265" max="11265" width="11.6640625" style="156" customWidth="1"/>
    <col min="11266" max="11267" width="13.5" style="156" customWidth="1"/>
    <col min="11268" max="11270" width="9.6640625" style="156" customWidth="1"/>
    <col min="11271" max="11271" width="13.33203125" style="156" customWidth="1"/>
    <col min="11272" max="11519" width="11.5" style="156"/>
    <col min="11520" max="11520" width="2.6640625" style="156" customWidth="1"/>
    <col min="11521" max="11521" width="11.6640625" style="156" customWidth="1"/>
    <col min="11522" max="11523" width="13.5" style="156" customWidth="1"/>
    <col min="11524" max="11526" width="9.6640625" style="156" customWidth="1"/>
    <col min="11527" max="11527" width="13.33203125" style="156" customWidth="1"/>
    <col min="11528" max="11775" width="11.5" style="156"/>
    <col min="11776" max="11776" width="2.6640625" style="156" customWidth="1"/>
    <col min="11777" max="11777" width="11.6640625" style="156" customWidth="1"/>
    <col min="11778" max="11779" width="13.5" style="156" customWidth="1"/>
    <col min="11780" max="11782" width="9.6640625" style="156" customWidth="1"/>
    <col min="11783" max="11783" width="13.33203125" style="156" customWidth="1"/>
    <col min="11784" max="12031" width="11.5" style="156"/>
    <col min="12032" max="12032" width="2.6640625" style="156" customWidth="1"/>
    <col min="12033" max="12033" width="11.6640625" style="156" customWidth="1"/>
    <col min="12034" max="12035" width="13.5" style="156" customWidth="1"/>
    <col min="12036" max="12038" width="9.6640625" style="156" customWidth="1"/>
    <col min="12039" max="12039" width="13.33203125" style="156" customWidth="1"/>
    <col min="12040" max="12287" width="11.5" style="156"/>
    <col min="12288" max="12288" width="2.6640625" style="156" customWidth="1"/>
    <col min="12289" max="12289" width="11.6640625" style="156" customWidth="1"/>
    <col min="12290" max="12291" width="13.5" style="156" customWidth="1"/>
    <col min="12292" max="12294" width="9.6640625" style="156" customWidth="1"/>
    <col min="12295" max="12295" width="13.33203125" style="156" customWidth="1"/>
    <col min="12296" max="12543" width="11.5" style="156"/>
    <col min="12544" max="12544" width="2.6640625" style="156" customWidth="1"/>
    <col min="12545" max="12545" width="11.6640625" style="156" customWidth="1"/>
    <col min="12546" max="12547" width="13.5" style="156" customWidth="1"/>
    <col min="12548" max="12550" width="9.6640625" style="156" customWidth="1"/>
    <col min="12551" max="12551" width="13.33203125" style="156" customWidth="1"/>
    <col min="12552" max="12799" width="11.5" style="156"/>
    <col min="12800" max="12800" width="2.6640625" style="156" customWidth="1"/>
    <col min="12801" max="12801" width="11.6640625" style="156" customWidth="1"/>
    <col min="12802" max="12803" width="13.5" style="156" customWidth="1"/>
    <col min="12804" max="12806" width="9.6640625" style="156" customWidth="1"/>
    <col min="12807" max="12807" width="13.33203125" style="156" customWidth="1"/>
    <col min="12808" max="13055" width="11.5" style="156"/>
    <col min="13056" max="13056" width="2.6640625" style="156" customWidth="1"/>
    <col min="13057" max="13057" width="11.6640625" style="156" customWidth="1"/>
    <col min="13058" max="13059" width="13.5" style="156" customWidth="1"/>
    <col min="13060" max="13062" width="9.6640625" style="156" customWidth="1"/>
    <col min="13063" max="13063" width="13.33203125" style="156" customWidth="1"/>
    <col min="13064" max="13311" width="11.5" style="156"/>
    <col min="13312" max="13312" width="2.6640625" style="156" customWidth="1"/>
    <col min="13313" max="13313" width="11.6640625" style="156" customWidth="1"/>
    <col min="13314" max="13315" width="13.5" style="156" customWidth="1"/>
    <col min="13316" max="13318" width="9.6640625" style="156" customWidth="1"/>
    <col min="13319" max="13319" width="13.33203125" style="156" customWidth="1"/>
    <col min="13320" max="13567" width="11.5" style="156"/>
    <col min="13568" max="13568" width="2.6640625" style="156" customWidth="1"/>
    <col min="13569" max="13569" width="11.6640625" style="156" customWidth="1"/>
    <col min="13570" max="13571" width="13.5" style="156" customWidth="1"/>
    <col min="13572" max="13574" width="9.6640625" style="156" customWidth="1"/>
    <col min="13575" max="13575" width="13.33203125" style="156" customWidth="1"/>
    <col min="13576" max="13823" width="11.5" style="156"/>
    <col min="13824" max="13824" width="2.6640625" style="156" customWidth="1"/>
    <col min="13825" max="13825" width="11.6640625" style="156" customWidth="1"/>
    <col min="13826" max="13827" width="13.5" style="156" customWidth="1"/>
    <col min="13828" max="13830" width="9.6640625" style="156" customWidth="1"/>
    <col min="13831" max="13831" width="13.33203125" style="156" customWidth="1"/>
    <col min="13832" max="14079" width="11.5" style="156"/>
    <col min="14080" max="14080" width="2.6640625" style="156" customWidth="1"/>
    <col min="14081" max="14081" width="11.6640625" style="156" customWidth="1"/>
    <col min="14082" max="14083" width="13.5" style="156" customWidth="1"/>
    <col min="14084" max="14086" width="9.6640625" style="156" customWidth="1"/>
    <col min="14087" max="14087" width="13.33203125" style="156" customWidth="1"/>
    <col min="14088" max="14335" width="11.5" style="156"/>
    <col min="14336" max="14336" width="2.6640625" style="156" customWidth="1"/>
    <col min="14337" max="14337" width="11.6640625" style="156" customWidth="1"/>
    <col min="14338" max="14339" width="13.5" style="156" customWidth="1"/>
    <col min="14340" max="14342" width="9.6640625" style="156" customWidth="1"/>
    <col min="14343" max="14343" width="13.33203125" style="156" customWidth="1"/>
    <col min="14344" max="14591" width="11.5" style="156"/>
    <col min="14592" max="14592" width="2.6640625" style="156" customWidth="1"/>
    <col min="14593" max="14593" width="11.6640625" style="156" customWidth="1"/>
    <col min="14594" max="14595" width="13.5" style="156" customWidth="1"/>
    <col min="14596" max="14598" width="9.6640625" style="156" customWidth="1"/>
    <col min="14599" max="14599" width="13.33203125" style="156" customWidth="1"/>
    <col min="14600" max="14847" width="11.5" style="156"/>
    <col min="14848" max="14848" width="2.6640625" style="156" customWidth="1"/>
    <col min="14849" max="14849" width="11.6640625" style="156" customWidth="1"/>
    <col min="14850" max="14851" width="13.5" style="156" customWidth="1"/>
    <col min="14852" max="14854" width="9.6640625" style="156" customWidth="1"/>
    <col min="14855" max="14855" width="13.33203125" style="156" customWidth="1"/>
    <col min="14856" max="15103" width="11.5" style="156"/>
    <col min="15104" max="15104" width="2.6640625" style="156" customWidth="1"/>
    <col min="15105" max="15105" width="11.6640625" style="156" customWidth="1"/>
    <col min="15106" max="15107" width="13.5" style="156" customWidth="1"/>
    <col min="15108" max="15110" width="9.6640625" style="156" customWidth="1"/>
    <col min="15111" max="15111" width="13.33203125" style="156" customWidth="1"/>
    <col min="15112" max="15359" width="11.5" style="156"/>
    <col min="15360" max="15360" width="2.6640625" style="156" customWidth="1"/>
    <col min="15361" max="15361" width="11.6640625" style="156" customWidth="1"/>
    <col min="15362" max="15363" width="13.5" style="156" customWidth="1"/>
    <col min="15364" max="15366" width="9.6640625" style="156" customWidth="1"/>
    <col min="15367" max="15367" width="13.33203125" style="156" customWidth="1"/>
    <col min="15368" max="15615" width="11.5" style="156"/>
    <col min="15616" max="15616" width="2.6640625" style="156" customWidth="1"/>
    <col min="15617" max="15617" width="11.6640625" style="156" customWidth="1"/>
    <col min="15618" max="15619" width="13.5" style="156" customWidth="1"/>
    <col min="15620" max="15622" width="9.6640625" style="156" customWidth="1"/>
    <col min="15623" max="15623" width="13.33203125" style="156" customWidth="1"/>
    <col min="15624" max="15871" width="11.5" style="156"/>
    <col min="15872" max="15872" width="2.6640625" style="156" customWidth="1"/>
    <col min="15873" max="15873" width="11.6640625" style="156" customWidth="1"/>
    <col min="15874" max="15875" width="13.5" style="156" customWidth="1"/>
    <col min="15876" max="15878" width="9.6640625" style="156" customWidth="1"/>
    <col min="15879" max="15879" width="13.33203125" style="156" customWidth="1"/>
    <col min="15880" max="16127" width="11.5" style="156"/>
    <col min="16128" max="16128" width="2.6640625" style="156" customWidth="1"/>
    <col min="16129" max="16129" width="11.6640625" style="156" customWidth="1"/>
    <col min="16130" max="16131" width="13.5" style="156" customWidth="1"/>
    <col min="16132" max="16134" width="9.6640625" style="156" customWidth="1"/>
    <col min="16135" max="16135" width="13.33203125" style="156" customWidth="1"/>
    <col min="16136" max="16384" width="11.5" style="156"/>
  </cols>
  <sheetData>
    <row r="1" spans="1:7" ht="14">
      <c r="A1" s="155"/>
      <c r="B1" s="155"/>
      <c r="C1" s="155"/>
      <c r="D1" s="155"/>
      <c r="E1" s="155"/>
      <c r="F1" s="155"/>
      <c r="G1" s="155"/>
    </row>
    <row r="2" spans="1:7" ht="21">
      <c r="A2" s="155"/>
      <c r="B2" s="155"/>
      <c r="C2" s="180" t="s">
        <v>98</v>
      </c>
      <c r="D2" s="155"/>
      <c r="E2" s="155"/>
      <c r="F2" s="155"/>
      <c r="G2" s="155"/>
    </row>
    <row r="3" spans="1:7" ht="14">
      <c r="A3" s="155"/>
      <c r="B3" s="155"/>
      <c r="C3" s="155"/>
      <c r="D3" s="155"/>
      <c r="E3" s="155"/>
      <c r="F3" s="155"/>
      <c r="G3" s="155"/>
    </row>
    <row r="4" spans="1:7" ht="14">
      <c r="A4" s="155"/>
      <c r="B4" s="155"/>
      <c r="C4" s="317" t="s">
        <v>75</v>
      </c>
      <c r="D4" s="317"/>
      <c r="E4" s="318">
        <f>Seznam!D2</f>
        <v>0</v>
      </c>
      <c r="F4" s="318"/>
      <c r="G4" s="318"/>
    </row>
    <row r="5" spans="1:7" ht="14">
      <c r="A5" s="155"/>
      <c r="B5" s="155"/>
      <c r="C5" s="317" t="s">
        <v>76</v>
      </c>
      <c r="D5" s="317"/>
      <c r="E5" s="319"/>
      <c r="F5" s="319"/>
      <c r="G5" s="319"/>
    </row>
    <row r="6" spans="1:7" ht="14">
      <c r="A6" s="155"/>
      <c r="B6" s="155"/>
      <c r="C6" s="317" t="s">
        <v>77</v>
      </c>
      <c r="D6" s="317"/>
      <c r="E6" s="319"/>
      <c r="F6" s="319"/>
      <c r="G6" s="319"/>
    </row>
    <row r="7" spans="1:7" ht="14">
      <c r="A7" s="155"/>
      <c r="B7" s="155"/>
      <c r="C7" s="157"/>
      <c r="D7" s="157"/>
      <c r="E7" s="157"/>
      <c r="F7" s="157"/>
      <c r="G7" s="157"/>
    </row>
    <row r="8" spans="1:7" ht="14">
      <c r="A8" s="155"/>
      <c r="B8" s="155"/>
      <c r="C8" s="157"/>
      <c r="D8" s="157"/>
      <c r="E8" s="157"/>
      <c r="F8" s="157"/>
      <c r="G8" s="157"/>
    </row>
    <row r="9" spans="1:7" ht="14">
      <c r="A9" s="155"/>
      <c r="B9" s="155"/>
      <c r="C9" s="155"/>
      <c r="D9" s="155"/>
      <c r="E9" s="158">
        <v>2023</v>
      </c>
    </row>
    <row r="10" spans="1:7" ht="15" thickBot="1">
      <c r="A10" s="159"/>
      <c r="B10" s="160" t="s">
        <v>78</v>
      </c>
      <c r="C10" s="161" t="s">
        <v>79</v>
      </c>
      <c r="D10" s="159" t="s">
        <v>41</v>
      </c>
      <c r="E10" s="162" t="s">
        <v>80</v>
      </c>
      <c r="F10" s="175" t="s">
        <v>81</v>
      </c>
    </row>
    <row r="11" spans="1:7" ht="14">
      <c r="A11" s="163">
        <v>1</v>
      </c>
      <c r="B11" s="164"/>
      <c r="C11" s="164"/>
      <c r="D11" s="164"/>
      <c r="E11" s="165"/>
      <c r="F11" s="166" t="str">
        <f>IF($E11="","",IF($E11="","",IF(13&gt;0,$E$9-$E11,$E$9-$E11-1)))</f>
        <v/>
      </c>
    </row>
    <row r="12" spans="1:7" ht="14">
      <c r="A12" s="167">
        <v>2</v>
      </c>
      <c r="B12" s="168"/>
      <c r="C12" s="168"/>
      <c r="D12" s="169"/>
      <c r="E12" s="170"/>
      <c r="F12" s="166" t="str">
        <f t="shared" ref="F12:F35" si="0">IF($E12="","",IF($E12="","",IF(13&gt;0,$E$9-$E12,$E$9-$E12-1)))</f>
        <v/>
      </c>
    </row>
    <row r="13" spans="1:7" ht="14">
      <c r="A13" s="167">
        <v>3</v>
      </c>
      <c r="B13" s="168"/>
      <c r="C13" s="168"/>
      <c r="D13" s="169"/>
      <c r="E13" s="170"/>
      <c r="F13" s="166" t="str">
        <f t="shared" si="0"/>
        <v/>
      </c>
    </row>
    <row r="14" spans="1:7" ht="14">
      <c r="A14" s="167">
        <v>4</v>
      </c>
      <c r="B14" s="168"/>
      <c r="C14" s="168"/>
      <c r="D14" s="169"/>
      <c r="E14" s="170"/>
      <c r="F14" s="166" t="str">
        <f t="shared" si="0"/>
        <v/>
      </c>
    </row>
    <row r="15" spans="1:7" ht="14">
      <c r="A15" s="167">
        <v>5</v>
      </c>
      <c r="B15" s="168"/>
      <c r="C15" s="168"/>
      <c r="D15" s="169"/>
      <c r="E15" s="170"/>
      <c r="F15" s="166" t="str">
        <f t="shared" si="0"/>
        <v/>
      </c>
    </row>
    <row r="16" spans="1:7" ht="14">
      <c r="A16" s="167">
        <v>6</v>
      </c>
      <c r="B16" s="168"/>
      <c r="C16" s="168"/>
      <c r="D16" s="169"/>
      <c r="E16" s="170"/>
      <c r="F16" s="166" t="str">
        <f t="shared" si="0"/>
        <v/>
      </c>
    </row>
    <row r="17" spans="1:6" ht="14">
      <c r="A17" s="167">
        <v>7</v>
      </c>
      <c r="B17" s="168"/>
      <c r="C17" s="168"/>
      <c r="D17" s="169"/>
      <c r="E17" s="170"/>
      <c r="F17" s="166" t="str">
        <f t="shared" si="0"/>
        <v/>
      </c>
    </row>
    <row r="18" spans="1:6" ht="14">
      <c r="A18" s="167">
        <v>8</v>
      </c>
      <c r="B18" s="168"/>
      <c r="C18" s="168"/>
      <c r="D18" s="169"/>
      <c r="E18" s="170"/>
      <c r="F18" s="166" t="str">
        <f t="shared" si="0"/>
        <v/>
      </c>
    </row>
    <row r="19" spans="1:6" ht="14">
      <c r="A19" s="167">
        <v>9</v>
      </c>
      <c r="B19" s="168"/>
      <c r="C19" s="168"/>
      <c r="D19" s="169"/>
      <c r="E19" s="170"/>
      <c r="F19" s="166" t="str">
        <f t="shared" si="0"/>
        <v/>
      </c>
    </row>
    <row r="20" spans="1:6" ht="14">
      <c r="A20" s="167">
        <v>10</v>
      </c>
      <c r="B20" s="168"/>
      <c r="C20" s="168"/>
      <c r="D20" s="169"/>
      <c r="E20" s="170"/>
      <c r="F20" s="166" t="str">
        <f t="shared" si="0"/>
        <v/>
      </c>
    </row>
    <row r="21" spans="1:6" ht="14">
      <c r="A21" s="167">
        <v>11</v>
      </c>
      <c r="B21" s="168"/>
      <c r="C21" s="168"/>
      <c r="D21" s="169"/>
      <c r="E21" s="170"/>
      <c r="F21" s="166" t="str">
        <f t="shared" si="0"/>
        <v/>
      </c>
    </row>
    <row r="22" spans="1:6" ht="14">
      <c r="A22" s="167">
        <v>12</v>
      </c>
      <c r="B22" s="168"/>
      <c r="C22" s="168"/>
      <c r="D22" s="169"/>
      <c r="E22" s="170"/>
      <c r="F22" s="166" t="str">
        <f t="shared" si="0"/>
        <v/>
      </c>
    </row>
    <row r="23" spans="1:6" ht="14">
      <c r="A23" s="167">
        <v>13</v>
      </c>
      <c r="B23" s="168"/>
      <c r="C23" s="168"/>
      <c r="D23" s="169"/>
      <c r="E23" s="170"/>
      <c r="F23" s="166" t="str">
        <f t="shared" si="0"/>
        <v/>
      </c>
    </row>
    <row r="24" spans="1:6" ht="14">
      <c r="A24" s="167">
        <v>14</v>
      </c>
      <c r="B24" s="168"/>
      <c r="C24" s="168"/>
      <c r="D24" s="169"/>
      <c r="E24" s="170"/>
      <c r="F24" s="166" t="str">
        <f t="shared" si="0"/>
        <v/>
      </c>
    </row>
    <row r="25" spans="1:6" ht="14">
      <c r="A25" s="167">
        <v>15</v>
      </c>
      <c r="B25" s="168"/>
      <c r="C25" s="168"/>
      <c r="D25" s="169"/>
      <c r="E25" s="170"/>
      <c r="F25" s="166" t="str">
        <f t="shared" si="0"/>
        <v/>
      </c>
    </row>
    <row r="26" spans="1:6" ht="14">
      <c r="A26" s="167">
        <v>16</v>
      </c>
      <c r="B26" s="168"/>
      <c r="C26" s="168"/>
      <c r="D26" s="169"/>
      <c r="E26" s="170"/>
      <c r="F26" s="166" t="str">
        <f t="shared" si="0"/>
        <v/>
      </c>
    </row>
    <row r="27" spans="1:6" ht="14">
      <c r="A27" s="167">
        <v>17</v>
      </c>
      <c r="B27" s="168"/>
      <c r="C27" s="168"/>
      <c r="D27" s="169"/>
      <c r="E27" s="170"/>
      <c r="F27" s="166" t="str">
        <f t="shared" si="0"/>
        <v/>
      </c>
    </row>
    <row r="28" spans="1:6" ht="14">
      <c r="A28" s="167">
        <v>18</v>
      </c>
      <c r="B28" s="168"/>
      <c r="C28" s="168"/>
      <c r="D28" s="169"/>
      <c r="E28" s="170"/>
      <c r="F28" s="166" t="str">
        <f t="shared" si="0"/>
        <v/>
      </c>
    </row>
    <row r="29" spans="1:6" ht="14">
      <c r="A29" s="167">
        <v>19</v>
      </c>
      <c r="B29" s="168"/>
      <c r="C29" s="168"/>
      <c r="D29" s="169"/>
      <c r="E29" s="170"/>
      <c r="F29" s="166" t="str">
        <f t="shared" si="0"/>
        <v/>
      </c>
    </row>
    <row r="30" spans="1:6" ht="14">
      <c r="A30" s="167">
        <v>20</v>
      </c>
      <c r="B30" s="168"/>
      <c r="C30" s="168"/>
      <c r="D30" s="169"/>
      <c r="E30" s="170"/>
      <c r="F30" s="166" t="str">
        <f t="shared" si="0"/>
        <v/>
      </c>
    </row>
    <row r="31" spans="1:6" ht="14">
      <c r="A31" s="167">
        <v>21</v>
      </c>
      <c r="B31" s="168"/>
      <c r="C31" s="168"/>
      <c r="D31" s="169"/>
      <c r="E31" s="170"/>
      <c r="F31" s="166" t="str">
        <f t="shared" si="0"/>
        <v/>
      </c>
    </row>
    <row r="32" spans="1:6" ht="14">
      <c r="A32" s="167">
        <v>22</v>
      </c>
      <c r="B32" s="168"/>
      <c r="C32" s="168"/>
      <c r="D32" s="169"/>
      <c r="E32" s="170"/>
      <c r="F32" s="166" t="str">
        <f t="shared" si="0"/>
        <v/>
      </c>
    </row>
    <row r="33" spans="1:7" ht="14">
      <c r="A33" s="167">
        <v>23</v>
      </c>
      <c r="B33" s="168"/>
      <c r="C33" s="168"/>
      <c r="D33" s="169"/>
      <c r="E33" s="170"/>
      <c r="F33" s="166" t="str">
        <f t="shared" si="0"/>
        <v/>
      </c>
    </row>
    <row r="34" spans="1:7" ht="14">
      <c r="A34" s="167">
        <v>24</v>
      </c>
      <c r="B34" s="168"/>
      <c r="C34" s="168"/>
      <c r="D34" s="169"/>
      <c r="E34" s="170"/>
      <c r="F34" s="166" t="str">
        <f t="shared" si="0"/>
        <v/>
      </c>
    </row>
    <row r="35" spans="1:7" ht="14">
      <c r="A35" s="167">
        <v>25</v>
      </c>
      <c r="B35" s="168"/>
      <c r="C35" s="168"/>
      <c r="D35" s="169"/>
      <c r="E35" s="170"/>
      <c r="F35" s="166" t="str">
        <f t="shared" si="0"/>
        <v/>
      </c>
    </row>
    <row r="36" spans="1:7" ht="14">
      <c r="A36" s="155"/>
      <c r="B36" s="155"/>
      <c r="C36" s="312" t="s">
        <v>82</v>
      </c>
      <c r="D36" s="313"/>
      <c r="E36" s="171">
        <f>COUNT(F11:F35)</f>
        <v>0</v>
      </c>
      <c r="F36" s="172" t="s">
        <v>83</v>
      </c>
      <c r="G36" s="173" t="str">
        <f>IFERROR(AVERAGE(F11:F35),"")</f>
        <v/>
      </c>
    </row>
    <row r="37" spans="1:7" ht="14">
      <c r="A37" s="155"/>
      <c r="B37" s="155"/>
      <c r="C37" s="314" t="s">
        <v>84</v>
      </c>
      <c r="D37" s="315"/>
      <c r="E37" s="315"/>
      <c r="F37" s="316"/>
      <c r="G37" s="174" t="str">
        <f>IF($F11="","",IF($G$36&lt;11.99,"NEJDE TO",IF($G$36&lt;13.99,"Youth",IF($G$36&lt;16.99,"Junior",IF($G$36&gt;17,"Senior")))))</f>
        <v/>
      </c>
    </row>
    <row r="38" spans="1:7" ht="14">
      <c r="A38" s="155"/>
      <c r="B38" s="155"/>
      <c r="C38" s="314"/>
      <c r="D38" s="315"/>
      <c r="E38" s="316"/>
      <c r="F38" s="175" t="str">
        <f>IF($E$36&lt;10,"je jich málo","ANO")</f>
        <v>je jich málo</v>
      </c>
      <c r="G38" s="174"/>
    </row>
    <row r="39" spans="1:7" ht="14">
      <c r="A39" s="155"/>
      <c r="B39" s="155"/>
      <c r="C39" s="176"/>
      <c r="D39" s="176"/>
      <c r="E39" s="176"/>
      <c r="F39" s="176"/>
      <c r="G39" s="155"/>
    </row>
    <row r="40" spans="1:7">
      <c r="C40" s="177"/>
      <c r="D40" s="177"/>
      <c r="E40" s="177"/>
      <c r="F40" s="177"/>
    </row>
    <row r="41" spans="1:7">
      <c r="C41" s="177"/>
      <c r="D41" s="177"/>
      <c r="E41" s="177"/>
      <c r="F41" s="177"/>
    </row>
    <row r="42" spans="1:7">
      <c r="C42" s="177"/>
    </row>
    <row r="43" spans="1:7">
      <c r="C43" s="177"/>
    </row>
    <row r="44" spans="1:7">
      <c r="C44" s="178"/>
    </row>
    <row r="45" spans="1:7">
      <c r="C45" s="178"/>
    </row>
    <row r="46" spans="1:7">
      <c r="C46" s="178"/>
    </row>
    <row r="47" spans="1:7">
      <c r="C47" s="178"/>
    </row>
    <row r="48" spans="1:7">
      <c r="C48" s="178"/>
    </row>
    <row r="49" spans="3:3">
      <c r="C49" s="178"/>
    </row>
    <row r="50" spans="3:3">
      <c r="C50" s="178"/>
    </row>
    <row r="51" spans="3:3">
      <c r="C51" s="178"/>
    </row>
    <row r="52" spans="3:3">
      <c r="C52" s="178"/>
    </row>
    <row r="53" spans="3:3">
      <c r="C53" s="178"/>
    </row>
  </sheetData>
  <sheetProtection algorithmName="SHA-512" hashValue="fs7HN1vzGGUpAI4E3wK7c1u4MSpcFmMJv9ou06UdXAQVInlgYeq+3V4b4/6dXdVkzHvNPSgk3CD2U+7HEPr9Tw==" saltValue="QJPTNepB4Ee5Zb7qTcP7Ng==" spinCount="100000" sheet="1" objects="1" scenarios="1"/>
  <mergeCells count="9">
    <mergeCell ref="C36:D36"/>
    <mergeCell ref="C37:F37"/>
    <mergeCell ref="C38:E38"/>
    <mergeCell ref="C4:D4"/>
    <mergeCell ref="E4:G4"/>
    <mergeCell ref="C5:D5"/>
    <mergeCell ref="E5:G5"/>
    <mergeCell ref="C6:D6"/>
    <mergeCell ref="E6:G6"/>
  </mergeCells>
  <pageMargins left="0.7" right="0.7" top="0.78740157499999996" bottom="0.78740157499999996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83005-3235-384C-9B39-ED52AB15BF20}">
  <sheetPr>
    <tabColor rgb="FFFFFF00"/>
  </sheetPr>
  <dimension ref="A1:F87"/>
  <sheetViews>
    <sheetView zoomScaleNormal="100" zoomScaleSheetLayoutView="100" workbookViewId="0">
      <selection activeCell="B7" sqref="B7"/>
    </sheetView>
  </sheetViews>
  <sheetFormatPr baseColWidth="10" defaultColWidth="8.83203125" defaultRowHeight="13"/>
  <cols>
    <col min="1" max="1" width="6.5" customWidth="1"/>
    <col min="2" max="2" width="31.5" customWidth="1"/>
    <col min="3" max="3" width="24.33203125" customWidth="1"/>
    <col min="4" max="4" width="12.33203125" customWidth="1"/>
    <col min="5" max="5" width="18.83203125" customWidth="1"/>
    <col min="6" max="6" width="18.6640625" customWidth="1"/>
    <col min="257" max="257" width="6.5" customWidth="1"/>
    <col min="258" max="258" width="31.5" customWidth="1"/>
    <col min="259" max="259" width="24.33203125" customWidth="1"/>
    <col min="260" max="260" width="12.33203125" customWidth="1"/>
    <col min="261" max="261" width="18.83203125" customWidth="1"/>
    <col min="262" max="262" width="18.6640625" customWidth="1"/>
    <col min="513" max="513" width="6.5" customWidth="1"/>
    <col min="514" max="514" width="31.5" customWidth="1"/>
    <col min="515" max="515" width="24.33203125" customWidth="1"/>
    <col min="516" max="516" width="12.33203125" customWidth="1"/>
    <col min="517" max="517" width="18.83203125" customWidth="1"/>
    <col min="518" max="518" width="18.6640625" customWidth="1"/>
    <col min="769" max="769" width="6.5" customWidth="1"/>
    <col min="770" max="770" width="31.5" customWidth="1"/>
    <col min="771" max="771" width="24.33203125" customWidth="1"/>
    <col min="772" max="772" width="12.33203125" customWidth="1"/>
    <col min="773" max="773" width="18.83203125" customWidth="1"/>
    <col min="774" max="774" width="18.6640625" customWidth="1"/>
    <col min="1025" max="1025" width="6.5" customWidth="1"/>
    <col min="1026" max="1026" width="31.5" customWidth="1"/>
    <col min="1027" max="1027" width="24.33203125" customWidth="1"/>
    <col min="1028" max="1028" width="12.33203125" customWidth="1"/>
    <col min="1029" max="1029" width="18.83203125" customWidth="1"/>
    <col min="1030" max="1030" width="18.6640625" customWidth="1"/>
    <col min="1281" max="1281" width="6.5" customWidth="1"/>
    <col min="1282" max="1282" width="31.5" customWidth="1"/>
    <col min="1283" max="1283" width="24.33203125" customWidth="1"/>
    <col min="1284" max="1284" width="12.33203125" customWidth="1"/>
    <col min="1285" max="1285" width="18.83203125" customWidth="1"/>
    <col min="1286" max="1286" width="18.6640625" customWidth="1"/>
    <col min="1537" max="1537" width="6.5" customWidth="1"/>
    <col min="1538" max="1538" width="31.5" customWidth="1"/>
    <col min="1539" max="1539" width="24.33203125" customWidth="1"/>
    <col min="1540" max="1540" width="12.33203125" customWidth="1"/>
    <col min="1541" max="1541" width="18.83203125" customWidth="1"/>
    <col min="1542" max="1542" width="18.6640625" customWidth="1"/>
    <col min="1793" max="1793" width="6.5" customWidth="1"/>
    <col min="1794" max="1794" width="31.5" customWidth="1"/>
    <col min="1795" max="1795" width="24.33203125" customWidth="1"/>
    <col min="1796" max="1796" width="12.33203125" customWidth="1"/>
    <col min="1797" max="1797" width="18.83203125" customWidth="1"/>
    <col min="1798" max="1798" width="18.6640625" customWidth="1"/>
    <col min="2049" max="2049" width="6.5" customWidth="1"/>
    <col min="2050" max="2050" width="31.5" customWidth="1"/>
    <col min="2051" max="2051" width="24.33203125" customWidth="1"/>
    <col min="2052" max="2052" width="12.33203125" customWidth="1"/>
    <col min="2053" max="2053" width="18.83203125" customWidth="1"/>
    <col min="2054" max="2054" width="18.6640625" customWidth="1"/>
    <col min="2305" max="2305" width="6.5" customWidth="1"/>
    <col min="2306" max="2306" width="31.5" customWidth="1"/>
    <col min="2307" max="2307" width="24.33203125" customWidth="1"/>
    <col min="2308" max="2308" width="12.33203125" customWidth="1"/>
    <col min="2309" max="2309" width="18.83203125" customWidth="1"/>
    <col min="2310" max="2310" width="18.6640625" customWidth="1"/>
    <col min="2561" max="2561" width="6.5" customWidth="1"/>
    <col min="2562" max="2562" width="31.5" customWidth="1"/>
    <col min="2563" max="2563" width="24.33203125" customWidth="1"/>
    <col min="2564" max="2564" width="12.33203125" customWidth="1"/>
    <col min="2565" max="2565" width="18.83203125" customWidth="1"/>
    <col min="2566" max="2566" width="18.6640625" customWidth="1"/>
    <col min="2817" max="2817" width="6.5" customWidth="1"/>
    <col min="2818" max="2818" width="31.5" customWidth="1"/>
    <col min="2819" max="2819" width="24.33203125" customWidth="1"/>
    <col min="2820" max="2820" width="12.33203125" customWidth="1"/>
    <col min="2821" max="2821" width="18.83203125" customWidth="1"/>
    <col min="2822" max="2822" width="18.6640625" customWidth="1"/>
    <col min="3073" max="3073" width="6.5" customWidth="1"/>
    <col min="3074" max="3074" width="31.5" customWidth="1"/>
    <col min="3075" max="3075" width="24.33203125" customWidth="1"/>
    <col min="3076" max="3076" width="12.33203125" customWidth="1"/>
    <col min="3077" max="3077" width="18.83203125" customWidth="1"/>
    <col min="3078" max="3078" width="18.6640625" customWidth="1"/>
    <col min="3329" max="3329" width="6.5" customWidth="1"/>
    <col min="3330" max="3330" width="31.5" customWidth="1"/>
    <col min="3331" max="3331" width="24.33203125" customWidth="1"/>
    <col min="3332" max="3332" width="12.33203125" customWidth="1"/>
    <col min="3333" max="3333" width="18.83203125" customWidth="1"/>
    <col min="3334" max="3334" width="18.6640625" customWidth="1"/>
    <col min="3585" max="3585" width="6.5" customWidth="1"/>
    <col min="3586" max="3586" width="31.5" customWidth="1"/>
    <col min="3587" max="3587" width="24.33203125" customWidth="1"/>
    <col min="3588" max="3588" width="12.33203125" customWidth="1"/>
    <col min="3589" max="3589" width="18.83203125" customWidth="1"/>
    <col min="3590" max="3590" width="18.6640625" customWidth="1"/>
    <col min="3841" max="3841" width="6.5" customWidth="1"/>
    <col min="3842" max="3842" width="31.5" customWidth="1"/>
    <col min="3843" max="3843" width="24.33203125" customWidth="1"/>
    <col min="3844" max="3844" width="12.33203125" customWidth="1"/>
    <col min="3845" max="3845" width="18.83203125" customWidth="1"/>
    <col min="3846" max="3846" width="18.6640625" customWidth="1"/>
    <col min="4097" max="4097" width="6.5" customWidth="1"/>
    <col min="4098" max="4098" width="31.5" customWidth="1"/>
    <col min="4099" max="4099" width="24.33203125" customWidth="1"/>
    <col min="4100" max="4100" width="12.33203125" customWidth="1"/>
    <col min="4101" max="4101" width="18.83203125" customWidth="1"/>
    <col min="4102" max="4102" width="18.6640625" customWidth="1"/>
    <col min="4353" max="4353" width="6.5" customWidth="1"/>
    <col min="4354" max="4354" width="31.5" customWidth="1"/>
    <col min="4355" max="4355" width="24.33203125" customWidth="1"/>
    <col min="4356" max="4356" width="12.33203125" customWidth="1"/>
    <col min="4357" max="4357" width="18.83203125" customWidth="1"/>
    <col min="4358" max="4358" width="18.6640625" customWidth="1"/>
    <col min="4609" max="4609" width="6.5" customWidth="1"/>
    <col min="4610" max="4610" width="31.5" customWidth="1"/>
    <col min="4611" max="4611" width="24.33203125" customWidth="1"/>
    <col min="4612" max="4612" width="12.33203125" customWidth="1"/>
    <col min="4613" max="4613" width="18.83203125" customWidth="1"/>
    <col min="4614" max="4614" width="18.6640625" customWidth="1"/>
    <col min="4865" max="4865" width="6.5" customWidth="1"/>
    <col min="4866" max="4866" width="31.5" customWidth="1"/>
    <col min="4867" max="4867" width="24.33203125" customWidth="1"/>
    <col min="4868" max="4868" width="12.33203125" customWidth="1"/>
    <col min="4869" max="4869" width="18.83203125" customWidth="1"/>
    <col min="4870" max="4870" width="18.6640625" customWidth="1"/>
    <col min="5121" max="5121" width="6.5" customWidth="1"/>
    <col min="5122" max="5122" width="31.5" customWidth="1"/>
    <col min="5123" max="5123" width="24.33203125" customWidth="1"/>
    <col min="5124" max="5124" width="12.33203125" customWidth="1"/>
    <col min="5125" max="5125" width="18.83203125" customWidth="1"/>
    <col min="5126" max="5126" width="18.6640625" customWidth="1"/>
    <col min="5377" max="5377" width="6.5" customWidth="1"/>
    <col min="5378" max="5378" width="31.5" customWidth="1"/>
    <col min="5379" max="5379" width="24.33203125" customWidth="1"/>
    <col min="5380" max="5380" width="12.33203125" customWidth="1"/>
    <col min="5381" max="5381" width="18.83203125" customWidth="1"/>
    <col min="5382" max="5382" width="18.6640625" customWidth="1"/>
    <col min="5633" max="5633" width="6.5" customWidth="1"/>
    <col min="5634" max="5634" width="31.5" customWidth="1"/>
    <col min="5635" max="5635" width="24.33203125" customWidth="1"/>
    <col min="5636" max="5636" width="12.33203125" customWidth="1"/>
    <col min="5637" max="5637" width="18.83203125" customWidth="1"/>
    <col min="5638" max="5638" width="18.6640625" customWidth="1"/>
    <col min="5889" max="5889" width="6.5" customWidth="1"/>
    <col min="5890" max="5890" width="31.5" customWidth="1"/>
    <col min="5891" max="5891" width="24.33203125" customWidth="1"/>
    <col min="5892" max="5892" width="12.33203125" customWidth="1"/>
    <col min="5893" max="5893" width="18.83203125" customWidth="1"/>
    <col min="5894" max="5894" width="18.6640625" customWidth="1"/>
    <col min="6145" max="6145" width="6.5" customWidth="1"/>
    <col min="6146" max="6146" width="31.5" customWidth="1"/>
    <col min="6147" max="6147" width="24.33203125" customWidth="1"/>
    <col min="6148" max="6148" width="12.33203125" customWidth="1"/>
    <col min="6149" max="6149" width="18.83203125" customWidth="1"/>
    <col min="6150" max="6150" width="18.6640625" customWidth="1"/>
    <col min="6401" max="6401" width="6.5" customWidth="1"/>
    <col min="6402" max="6402" width="31.5" customWidth="1"/>
    <col min="6403" max="6403" width="24.33203125" customWidth="1"/>
    <col min="6404" max="6404" width="12.33203125" customWidth="1"/>
    <col min="6405" max="6405" width="18.83203125" customWidth="1"/>
    <col min="6406" max="6406" width="18.6640625" customWidth="1"/>
    <col min="6657" max="6657" width="6.5" customWidth="1"/>
    <col min="6658" max="6658" width="31.5" customWidth="1"/>
    <col min="6659" max="6659" width="24.33203125" customWidth="1"/>
    <col min="6660" max="6660" width="12.33203125" customWidth="1"/>
    <col min="6661" max="6661" width="18.83203125" customWidth="1"/>
    <col min="6662" max="6662" width="18.6640625" customWidth="1"/>
    <col min="6913" max="6913" width="6.5" customWidth="1"/>
    <col min="6914" max="6914" width="31.5" customWidth="1"/>
    <col min="6915" max="6915" width="24.33203125" customWidth="1"/>
    <col min="6916" max="6916" width="12.33203125" customWidth="1"/>
    <col min="6917" max="6917" width="18.83203125" customWidth="1"/>
    <col min="6918" max="6918" width="18.6640625" customWidth="1"/>
    <col min="7169" max="7169" width="6.5" customWidth="1"/>
    <col min="7170" max="7170" width="31.5" customWidth="1"/>
    <col min="7171" max="7171" width="24.33203125" customWidth="1"/>
    <col min="7172" max="7172" width="12.33203125" customWidth="1"/>
    <col min="7173" max="7173" width="18.83203125" customWidth="1"/>
    <col min="7174" max="7174" width="18.6640625" customWidth="1"/>
    <col min="7425" max="7425" width="6.5" customWidth="1"/>
    <col min="7426" max="7426" width="31.5" customWidth="1"/>
    <col min="7427" max="7427" width="24.33203125" customWidth="1"/>
    <col min="7428" max="7428" width="12.33203125" customWidth="1"/>
    <col min="7429" max="7429" width="18.83203125" customWidth="1"/>
    <col min="7430" max="7430" width="18.6640625" customWidth="1"/>
    <col min="7681" max="7681" width="6.5" customWidth="1"/>
    <col min="7682" max="7682" width="31.5" customWidth="1"/>
    <col min="7683" max="7683" width="24.33203125" customWidth="1"/>
    <col min="7684" max="7684" width="12.33203125" customWidth="1"/>
    <col min="7685" max="7685" width="18.83203125" customWidth="1"/>
    <col min="7686" max="7686" width="18.6640625" customWidth="1"/>
    <col min="7937" max="7937" width="6.5" customWidth="1"/>
    <col min="7938" max="7938" width="31.5" customWidth="1"/>
    <col min="7939" max="7939" width="24.33203125" customWidth="1"/>
    <col min="7940" max="7940" width="12.33203125" customWidth="1"/>
    <col min="7941" max="7941" width="18.83203125" customWidth="1"/>
    <col min="7942" max="7942" width="18.6640625" customWidth="1"/>
    <col min="8193" max="8193" width="6.5" customWidth="1"/>
    <col min="8194" max="8194" width="31.5" customWidth="1"/>
    <col min="8195" max="8195" width="24.33203125" customWidth="1"/>
    <col min="8196" max="8196" width="12.33203125" customWidth="1"/>
    <col min="8197" max="8197" width="18.83203125" customWidth="1"/>
    <col min="8198" max="8198" width="18.6640625" customWidth="1"/>
    <col min="8449" max="8449" width="6.5" customWidth="1"/>
    <col min="8450" max="8450" width="31.5" customWidth="1"/>
    <col min="8451" max="8451" width="24.33203125" customWidth="1"/>
    <col min="8452" max="8452" width="12.33203125" customWidth="1"/>
    <col min="8453" max="8453" width="18.83203125" customWidth="1"/>
    <col min="8454" max="8454" width="18.6640625" customWidth="1"/>
    <col min="8705" max="8705" width="6.5" customWidth="1"/>
    <col min="8706" max="8706" width="31.5" customWidth="1"/>
    <col min="8707" max="8707" width="24.33203125" customWidth="1"/>
    <col min="8708" max="8708" width="12.33203125" customWidth="1"/>
    <col min="8709" max="8709" width="18.83203125" customWidth="1"/>
    <col min="8710" max="8710" width="18.6640625" customWidth="1"/>
    <col min="8961" max="8961" width="6.5" customWidth="1"/>
    <col min="8962" max="8962" width="31.5" customWidth="1"/>
    <col min="8963" max="8963" width="24.33203125" customWidth="1"/>
    <col min="8964" max="8964" width="12.33203125" customWidth="1"/>
    <col min="8965" max="8965" width="18.83203125" customWidth="1"/>
    <col min="8966" max="8966" width="18.6640625" customWidth="1"/>
    <col min="9217" max="9217" width="6.5" customWidth="1"/>
    <col min="9218" max="9218" width="31.5" customWidth="1"/>
    <col min="9219" max="9219" width="24.33203125" customWidth="1"/>
    <col min="9220" max="9220" width="12.33203125" customWidth="1"/>
    <col min="9221" max="9221" width="18.83203125" customWidth="1"/>
    <col min="9222" max="9222" width="18.6640625" customWidth="1"/>
    <col min="9473" max="9473" width="6.5" customWidth="1"/>
    <col min="9474" max="9474" width="31.5" customWidth="1"/>
    <col min="9475" max="9475" width="24.33203125" customWidth="1"/>
    <col min="9476" max="9476" width="12.33203125" customWidth="1"/>
    <col min="9477" max="9477" width="18.83203125" customWidth="1"/>
    <col min="9478" max="9478" width="18.6640625" customWidth="1"/>
    <col min="9729" max="9729" width="6.5" customWidth="1"/>
    <col min="9730" max="9730" width="31.5" customWidth="1"/>
    <col min="9731" max="9731" width="24.33203125" customWidth="1"/>
    <col min="9732" max="9732" width="12.33203125" customWidth="1"/>
    <col min="9733" max="9733" width="18.83203125" customWidth="1"/>
    <col min="9734" max="9734" width="18.6640625" customWidth="1"/>
    <col min="9985" max="9985" width="6.5" customWidth="1"/>
    <col min="9986" max="9986" width="31.5" customWidth="1"/>
    <col min="9987" max="9987" width="24.33203125" customWidth="1"/>
    <col min="9988" max="9988" width="12.33203125" customWidth="1"/>
    <col min="9989" max="9989" width="18.83203125" customWidth="1"/>
    <col min="9990" max="9990" width="18.6640625" customWidth="1"/>
    <col min="10241" max="10241" width="6.5" customWidth="1"/>
    <col min="10242" max="10242" width="31.5" customWidth="1"/>
    <col min="10243" max="10243" width="24.33203125" customWidth="1"/>
    <col min="10244" max="10244" width="12.33203125" customWidth="1"/>
    <col min="10245" max="10245" width="18.83203125" customWidth="1"/>
    <col min="10246" max="10246" width="18.6640625" customWidth="1"/>
    <col min="10497" max="10497" width="6.5" customWidth="1"/>
    <col min="10498" max="10498" width="31.5" customWidth="1"/>
    <col min="10499" max="10499" width="24.33203125" customWidth="1"/>
    <col min="10500" max="10500" width="12.33203125" customWidth="1"/>
    <col min="10501" max="10501" width="18.83203125" customWidth="1"/>
    <col min="10502" max="10502" width="18.6640625" customWidth="1"/>
    <col min="10753" max="10753" width="6.5" customWidth="1"/>
    <col min="10754" max="10754" width="31.5" customWidth="1"/>
    <col min="10755" max="10755" width="24.33203125" customWidth="1"/>
    <col min="10756" max="10756" width="12.33203125" customWidth="1"/>
    <col min="10757" max="10757" width="18.83203125" customWidth="1"/>
    <col min="10758" max="10758" width="18.6640625" customWidth="1"/>
    <col min="11009" max="11009" width="6.5" customWidth="1"/>
    <col min="11010" max="11010" width="31.5" customWidth="1"/>
    <col min="11011" max="11011" width="24.33203125" customWidth="1"/>
    <col min="11012" max="11012" width="12.33203125" customWidth="1"/>
    <col min="11013" max="11013" width="18.83203125" customWidth="1"/>
    <col min="11014" max="11014" width="18.6640625" customWidth="1"/>
    <col min="11265" max="11265" width="6.5" customWidth="1"/>
    <col min="11266" max="11266" width="31.5" customWidth="1"/>
    <col min="11267" max="11267" width="24.33203125" customWidth="1"/>
    <col min="11268" max="11268" width="12.33203125" customWidth="1"/>
    <col min="11269" max="11269" width="18.83203125" customWidth="1"/>
    <col min="11270" max="11270" width="18.6640625" customWidth="1"/>
    <col min="11521" max="11521" width="6.5" customWidth="1"/>
    <col min="11522" max="11522" width="31.5" customWidth="1"/>
    <col min="11523" max="11523" width="24.33203125" customWidth="1"/>
    <col min="11524" max="11524" width="12.33203125" customWidth="1"/>
    <col min="11525" max="11525" width="18.83203125" customWidth="1"/>
    <col min="11526" max="11526" width="18.6640625" customWidth="1"/>
    <col min="11777" max="11777" width="6.5" customWidth="1"/>
    <col min="11778" max="11778" width="31.5" customWidth="1"/>
    <col min="11779" max="11779" width="24.33203125" customWidth="1"/>
    <col min="11780" max="11780" width="12.33203125" customWidth="1"/>
    <col min="11781" max="11781" width="18.83203125" customWidth="1"/>
    <col min="11782" max="11782" width="18.6640625" customWidth="1"/>
    <col min="12033" max="12033" width="6.5" customWidth="1"/>
    <col min="12034" max="12034" width="31.5" customWidth="1"/>
    <col min="12035" max="12035" width="24.33203125" customWidth="1"/>
    <col min="12036" max="12036" width="12.33203125" customWidth="1"/>
    <col min="12037" max="12037" width="18.83203125" customWidth="1"/>
    <col min="12038" max="12038" width="18.6640625" customWidth="1"/>
    <col min="12289" max="12289" width="6.5" customWidth="1"/>
    <col min="12290" max="12290" width="31.5" customWidth="1"/>
    <col min="12291" max="12291" width="24.33203125" customWidth="1"/>
    <col min="12292" max="12292" width="12.33203125" customWidth="1"/>
    <col min="12293" max="12293" width="18.83203125" customWidth="1"/>
    <col min="12294" max="12294" width="18.6640625" customWidth="1"/>
    <col min="12545" max="12545" width="6.5" customWidth="1"/>
    <col min="12546" max="12546" width="31.5" customWidth="1"/>
    <col min="12547" max="12547" width="24.33203125" customWidth="1"/>
    <col min="12548" max="12548" width="12.33203125" customWidth="1"/>
    <col min="12549" max="12549" width="18.83203125" customWidth="1"/>
    <col min="12550" max="12550" width="18.6640625" customWidth="1"/>
    <col min="12801" max="12801" width="6.5" customWidth="1"/>
    <col min="12802" max="12802" width="31.5" customWidth="1"/>
    <col min="12803" max="12803" width="24.33203125" customWidth="1"/>
    <col min="12804" max="12804" width="12.33203125" customWidth="1"/>
    <col min="12805" max="12805" width="18.83203125" customWidth="1"/>
    <col min="12806" max="12806" width="18.6640625" customWidth="1"/>
    <col min="13057" max="13057" width="6.5" customWidth="1"/>
    <col min="13058" max="13058" width="31.5" customWidth="1"/>
    <col min="13059" max="13059" width="24.33203125" customWidth="1"/>
    <col min="13060" max="13060" width="12.33203125" customWidth="1"/>
    <col min="13061" max="13061" width="18.83203125" customWidth="1"/>
    <col min="13062" max="13062" width="18.6640625" customWidth="1"/>
    <col min="13313" max="13313" width="6.5" customWidth="1"/>
    <col min="13314" max="13314" width="31.5" customWidth="1"/>
    <col min="13315" max="13315" width="24.33203125" customWidth="1"/>
    <col min="13316" max="13316" width="12.33203125" customWidth="1"/>
    <col min="13317" max="13317" width="18.83203125" customWidth="1"/>
    <col min="13318" max="13318" width="18.6640625" customWidth="1"/>
    <col min="13569" max="13569" width="6.5" customWidth="1"/>
    <col min="13570" max="13570" width="31.5" customWidth="1"/>
    <col min="13571" max="13571" width="24.33203125" customWidth="1"/>
    <col min="13572" max="13572" width="12.33203125" customWidth="1"/>
    <col min="13573" max="13573" width="18.83203125" customWidth="1"/>
    <col min="13574" max="13574" width="18.6640625" customWidth="1"/>
    <col min="13825" max="13825" width="6.5" customWidth="1"/>
    <col min="13826" max="13826" width="31.5" customWidth="1"/>
    <col min="13827" max="13827" width="24.33203125" customWidth="1"/>
    <col min="13828" max="13828" width="12.33203125" customWidth="1"/>
    <col min="13829" max="13829" width="18.83203125" customWidth="1"/>
    <col min="13830" max="13830" width="18.6640625" customWidth="1"/>
    <col min="14081" max="14081" width="6.5" customWidth="1"/>
    <col min="14082" max="14082" width="31.5" customWidth="1"/>
    <col min="14083" max="14083" width="24.33203125" customWidth="1"/>
    <col min="14084" max="14084" width="12.33203125" customWidth="1"/>
    <col min="14085" max="14085" width="18.83203125" customWidth="1"/>
    <col min="14086" max="14086" width="18.6640625" customWidth="1"/>
    <col min="14337" max="14337" width="6.5" customWidth="1"/>
    <col min="14338" max="14338" width="31.5" customWidth="1"/>
    <col min="14339" max="14339" width="24.33203125" customWidth="1"/>
    <col min="14340" max="14340" width="12.33203125" customWidth="1"/>
    <col min="14341" max="14341" width="18.83203125" customWidth="1"/>
    <col min="14342" max="14342" width="18.6640625" customWidth="1"/>
    <col min="14593" max="14593" width="6.5" customWidth="1"/>
    <col min="14594" max="14594" width="31.5" customWidth="1"/>
    <col min="14595" max="14595" width="24.33203125" customWidth="1"/>
    <col min="14596" max="14596" width="12.33203125" customWidth="1"/>
    <col min="14597" max="14597" width="18.83203125" customWidth="1"/>
    <col min="14598" max="14598" width="18.6640625" customWidth="1"/>
    <col min="14849" max="14849" width="6.5" customWidth="1"/>
    <col min="14850" max="14850" width="31.5" customWidth="1"/>
    <col min="14851" max="14851" width="24.33203125" customWidth="1"/>
    <col min="14852" max="14852" width="12.33203125" customWidth="1"/>
    <col min="14853" max="14853" width="18.83203125" customWidth="1"/>
    <col min="14854" max="14854" width="18.6640625" customWidth="1"/>
    <col min="15105" max="15105" width="6.5" customWidth="1"/>
    <col min="15106" max="15106" width="31.5" customWidth="1"/>
    <col min="15107" max="15107" width="24.33203125" customWidth="1"/>
    <col min="15108" max="15108" width="12.33203125" customWidth="1"/>
    <col min="15109" max="15109" width="18.83203125" customWidth="1"/>
    <col min="15110" max="15110" width="18.6640625" customWidth="1"/>
    <col min="15361" max="15361" width="6.5" customWidth="1"/>
    <col min="15362" max="15362" width="31.5" customWidth="1"/>
    <col min="15363" max="15363" width="24.33203125" customWidth="1"/>
    <col min="15364" max="15364" width="12.33203125" customWidth="1"/>
    <col min="15365" max="15365" width="18.83203125" customWidth="1"/>
    <col min="15366" max="15366" width="18.6640625" customWidth="1"/>
    <col min="15617" max="15617" width="6.5" customWidth="1"/>
    <col min="15618" max="15618" width="31.5" customWidth="1"/>
    <col min="15619" max="15619" width="24.33203125" customWidth="1"/>
    <col min="15620" max="15620" width="12.33203125" customWidth="1"/>
    <col min="15621" max="15621" width="18.83203125" customWidth="1"/>
    <col min="15622" max="15622" width="18.6640625" customWidth="1"/>
    <col min="15873" max="15873" width="6.5" customWidth="1"/>
    <col min="15874" max="15874" width="31.5" customWidth="1"/>
    <col min="15875" max="15875" width="24.33203125" customWidth="1"/>
    <col min="15876" max="15876" width="12.33203125" customWidth="1"/>
    <col min="15877" max="15877" width="18.83203125" customWidth="1"/>
    <col min="15878" max="15878" width="18.6640625" customWidth="1"/>
    <col min="16129" max="16129" width="6.5" customWidth="1"/>
    <col min="16130" max="16130" width="31.5" customWidth="1"/>
    <col min="16131" max="16131" width="24.33203125" customWidth="1"/>
    <col min="16132" max="16132" width="12.33203125" customWidth="1"/>
    <col min="16133" max="16133" width="18.83203125" customWidth="1"/>
    <col min="16134" max="16134" width="18.6640625" customWidth="1"/>
  </cols>
  <sheetData>
    <row r="1" spans="1:6" ht="14" thickBot="1">
      <c r="B1" s="269" t="s">
        <v>36</v>
      </c>
      <c r="C1" s="270"/>
      <c r="D1" s="271"/>
    </row>
    <row r="2" spans="1:6" ht="14" thickBot="1">
      <c r="B2" s="272" t="s">
        <v>37</v>
      </c>
      <c r="C2" s="273"/>
      <c r="D2" s="274"/>
      <c r="E2" s="275"/>
      <c r="F2" s="276"/>
    </row>
    <row r="3" spans="1:6" ht="14" thickBot="1">
      <c r="B3" s="126"/>
      <c r="C3" s="127"/>
      <c r="D3" s="128"/>
    </row>
    <row r="4" spans="1:6" ht="14" thickBot="1">
      <c r="B4" s="129"/>
      <c r="D4" s="130"/>
      <c r="E4" s="277" t="s">
        <v>38</v>
      </c>
      <c r="F4" s="278"/>
    </row>
    <row r="5" spans="1:6" ht="61.5" customHeight="1">
      <c r="A5" s="279" t="s">
        <v>39</v>
      </c>
      <c r="B5" s="131" t="s">
        <v>40</v>
      </c>
      <c r="C5" s="132" t="s">
        <v>41</v>
      </c>
      <c r="D5" s="133" t="s">
        <v>11</v>
      </c>
      <c r="E5" s="134" t="s">
        <v>42</v>
      </c>
      <c r="F5" s="134" t="s">
        <v>43</v>
      </c>
    </row>
    <row r="6" spans="1:6" ht="14" thickBot="1">
      <c r="A6" s="280"/>
      <c r="B6" s="135" t="s">
        <v>44</v>
      </c>
      <c r="C6" s="136"/>
      <c r="D6" s="137" t="s">
        <v>4</v>
      </c>
      <c r="E6" s="138" t="s">
        <v>45</v>
      </c>
      <c r="F6" s="138" t="s">
        <v>45</v>
      </c>
    </row>
    <row r="7" spans="1:6" ht="11.25" customHeight="1">
      <c r="A7" s="139">
        <v>1</v>
      </c>
      <c r="B7" s="140"/>
      <c r="C7" s="140"/>
      <c r="D7" s="141">
        <f t="shared" ref="D7:D86" si="0">IF(B7="",0,1)</f>
        <v>0</v>
      </c>
      <c r="E7" s="142"/>
      <c r="F7" s="142"/>
    </row>
    <row r="8" spans="1:6" ht="11.25" customHeight="1">
      <c r="A8" s="143">
        <v>2</v>
      </c>
      <c r="B8" s="144"/>
      <c r="C8" s="144"/>
      <c r="D8" s="145">
        <f t="shared" si="0"/>
        <v>0</v>
      </c>
      <c r="E8" s="146"/>
      <c r="F8" s="142"/>
    </row>
    <row r="9" spans="1:6" ht="11.25" customHeight="1">
      <c r="A9" s="143">
        <v>3</v>
      </c>
      <c r="B9" s="144"/>
      <c r="C9" s="144"/>
      <c r="D9" s="145">
        <f t="shared" si="0"/>
        <v>0</v>
      </c>
      <c r="E9" s="146"/>
      <c r="F9" s="146"/>
    </row>
    <row r="10" spans="1:6" ht="11.25" customHeight="1">
      <c r="A10" s="139">
        <v>4</v>
      </c>
      <c r="B10" s="144"/>
      <c r="C10" s="144"/>
      <c r="D10" s="145">
        <f t="shared" si="0"/>
        <v>0</v>
      </c>
      <c r="E10" s="146"/>
      <c r="F10" s="146"/>
    </row>
    <row r="11" spans="1:6" ht="11.25" customHeight="1">
      <c r="A11" s="143">
        <v>5</v>
      </c>
      <c r="B11" s="144"/>
      <c r="C11" s="144"/>
      <c r="D11" s="145">
        <f t="shared" si="0"/>
        <v>0</v>
      </c>
      <c r="E11" s="146"/>
      <c r="F11" s="146"/>
    </row>
    <row r="12" spans="1:6" ht="11.25" customHeight="1">
      <c r="A12" s="143">
        <v>6</v>
      </c>
      <c r="B12" s="144"/>
      <c r="C12" s="144"/>
      <c r="D12" s="145">
        <f t="shared" si="0"/>
        <v>0</v>
      </c>
      <c r="E12" s="146"/>
      <c r="F12" s="146"/>
    </row>
    <row r="13" spans="1:6" ht="11.25" customHeight="1">
      <c r="A13" s="139">
        <v>7</v>
      </c>
      <c r="B13" s="144"/>
      <c r="C13" s="144"/>
      <c r="D13" s="145">
        <f t="shared" si="0"/>
        <v>0</v>
      </c>
      <c r="E13" s="146"/>
      <c r="F13" s="146"/>
    </row>
    <row r="14" spans="1:6" ht="11.25" customHeight="1">
      <c r="A14" s="143">
        <v>8</v>
      </c>
      <c r="B14" s="144"/>
      <c r="C14" s="144"/>
      <c r="D14" s="145">
        <f t="shared" si="0"/>
        <v>0</v>
      </c>
      <c r="E14" s="146"/>
      <c r="F14" s="146"/>
    </row>
    <row r="15" spans="1:6" ht="11.25" customHeight="1">
      <c r="A15" s="143">
        <v>9</v>
      </c>
      <c r="B15" s="144"/>
      <c r="C15" s="144"/>
      <c r="D15" s="145">
        <f t="shared" si="0"/>
        <v>0</v>
      </c>
      <c r="E15" s="146"/>
      <c r="F15" s="146"/>
    </row>
    <row r="16" spans="1:6" ht="11.25" customHeight="1">
      <c r="A16" s="139">
        <v>10</v>
      </c>
      <c r="B16" s="144"/>
      <c r="C16" s="144"/>
      <c r="D16" s="145">
        <f t="shared" si="0"/>
        <v>0</v>
      </c>
      <c r="E16" s="146"/>
      <c r="F16" s="146"/>
    </row>
    <row r="17" spans="1:6" ht="11.25" customHeight="1">
      <c r="A17" s="143">
        <v>11</v>
      </c>
      <c r="B17" s="144"/>
      <c r="C17" s="144"/>
      <c r="D17" s="145">
        <f t="shared" si="0"/>
        <v>0</v>
      </c>
      <c r="E17" s="146"/>
      <c r="F17" s="146"/>
    </row>
    <row r="18" spans="1:6" ht="11.25" customHeight="1">
      <c r="A18" s="143">
        <v>12</v>
      </c>
      <c r="B18" s="144"/>
      <c r="C18" s="144"/>
      <c r="D18" s="145">
        <f t="shared" si="0"/>
        <v>0</v>
      </c>
      <c r="E18" s="146"/>
      <c r="F18" s="146"/>
    </row>
    <row r="19" spans="1:6" ht="11.25" customHeight="1">
      <c r="A19" s="139">
        <v>13</v>
      </c>
      <c r="B19" s="144"/>
      <c r="C19" s="144"/>
      <c r="D19" s="145">
        <f t="shared" si="0"/>
        <v>0</v>
      </c>
      <c r="E19" s="146"/>
      <c r="F19" s="146"/>
    </row>
    <row r="20" spans="1:6" ht="11.25" customHeight="1">
      <c r="A20" s="143">
        <v>14</v>
      </c>
      <c r="B20" s="144"/>
      <c r="C20" s="144"/>
      <c r="D20" s="145">
        <f t="shared" si="0"/>
        <v>0</v>
      </c>
      <c r="E20" s="146"/>
      <c r="F20" s="146"/>
    </row>
    <row r="21" spans="1:6" ht="11.25" customHeight="1">
      <c r="A21" s="143">
        <v>15</v>
      </c>
      <c r="B21" s="147"/>
      <c r="C21" s="148"/>
      <c r="D21" s="145">
        <f t="shared" si="0"/>
        <v>0</v>
      </c>
      <c r="E21" s="146"/>
      <c r="F21" s="146"/>
    </row>
    <row r="22" spans="1:6" ht="11.25" customHeight="1">
      <c r="A22" s="139">
        <v>16</v>
      </c>
      <c r="B22" s="144"/>
      <c r="C22" s="144"/>
      <c r="D22" s="145">
        <f t="shared" si="0"/>
        <v>0</v>
      </c>
      <c r="E22" s="146"/>
      <c r="F22" s="146"/>
    </row>
    <row r="23" spans="1:6" ht="11.25" customHeight="1">
      <c r="A23" s="143">
        <v>17</v>
      </c>
      <c r="B23" s="144"/>
      <c r="C23" s="144"/>
      <c r="D23" s="145">
        <f t="shared" si="0"/>
        <v>0</v>
      </c>
      <c r="E23" s="146"/>
      <c r="F23" s="146"/>
    </row>
    <row r="24" spans="1:6" ht="11.25" customHeight="1">
      <c r="A24" s="143">
        <v>18</v>
      </c>
      <c r="B24" s="144"/>
      <c r="C24" s="144"/>
      <c r="D24" s="145">
        <f t="shared" si="0"/>
        <v>0</v>
      </c>
      <c r="E24" s="146"/>
      <c r="F24" s="146"/>
    </row>
    <row r="25" spans="1:6" ht="11.25" customHeight="1">
      <c r="A25" s="139">
        <v>19</v>
      </c>
      <c r="B25" s="144"/>
      <c r="C25" s="144"/>
      <c r="D25" s="145">
        <f t="shared" si="0"/>
        <v>0</v>
      </c>
      <c r="E25" s="146"/>
      <c r="F25" s="146"/>
    </row>
    <row r="26" spans="1:6" ht="11.25" customHeight="1">
      <c r="A26" s="143">
        <v>20</v>
      </c>
      <c r="B26" s="144"/>
      <c r="C26" s="144"/>
      <c r="D26" s="145">
        <f t="shared" si="0"/>
        <v>0</v>
      </c>
      <c r="E26" s="146"/>
      <c r="F26" s="146"/>
    </row>
    <row r="27" spans="1:6" ht="11.25" customHeight="1">
      <c r="A27" s="143">
        <v>21</v>
      </c>
      <c r="B27" s="144"/>
      <c r="C27" s="144"/>
      <c r="D27" s="145">
        <f t="shared" si="0"/>
        <v>0</v>
      </c>
      <c r="E27" s="146"/>
      <c r="F27" s="146"/>
    </row>
    <row r="28" spans="1:6" ht="11.25" customHeight="1">
      <c r="A28" s="139">
        <v>22</v>
      </c>
      <c r="B28" s="144"/>
      <c r="C28" s="144"/>
      <c r="D28" s="145">
        <f t="shared" si="0"/>
        <v>0</v>
      </c>
      <c r="E28" s="146"/>
      <c r="F28" s="146"/>
    </row>
    <row r="29" spans="1:6" ht="11.25" customHeight="1">
      <c r="A29" s="143">
        <v>23</v>
      </c>
      <c r="B29" s="144"/>
      <c r="C29" s="144"/>
      <c r="D29" s="145">
        <f t="shared" si="0"/>
        <v>0</v>
      </c>
      <c r="E29" s="146"/>
      <c r="F29" s="146"/>
    </row>
    <row r="30" spans="1:6" ht="11.25" customHeight="1">
      <c r="A30" s="143">
        <v>24</v>
      </c>
      <c r="B30" s="144"/>
      <c r="C30" s="144"/>
      <c r="D30" s="145">
        <f t="shared" si="0"/>
        <v>0</v>
      </c>
      <c r="E30" s="146"/>
      <c r="F30" s="146"/>
    </row>
    <row r="31" spans="1:6" ht="11.25" customHeight="1">
      <c r="A31" s="139">
        <v>25</v>
      </c>
      <c r="B31" s="144"/>
      <c r="C31" s="144"/>
      <c r="D31" s="145">
        <f t="shared" si="0"/>
        <v>0</v>
      </c>
      <c r="E31" s="146"/>
      <c r="F31" s="146"/>
    </row>
    <row r="32" spans="1:6" ht="11.25" customHeight="1">
      <c r="A32" s="143">
        <v>26</v>
      </c>
      <c r="B32" s="144"/>
      <c r="C32" s="144"/>
      <c r="D32" s="145">
        <f t="shared" si="0"/>
        <v>0</v>
      </c>
      <c r="E32" s="146"/>
      <c r="F32" s="146"/>
    </row>
    <row r="33" spans="1:6" ht="11.25" customHeight="1">
      <c r="A33" s="143">
        <v>27</v>
      </c>
      <c r="B33" s="144"/>
      <c r="C33" s="144"/>
      <c r="D33" s="145">
        <f t="shared" si="0"/>
        <v>0</v>
      </c>
      <c r="E33" s="146"/>
      <c r="F33" s="146"/>
    </row>
    <row r="34" spans="1:6" ht="11.25" customHeight="1">
      <c r="A34" s="139">
        <v>28</v>
      </c>
      <c r="B34" s="144"/>
      <c r="C34" s="144"/>
      <c r="D34" s="145">
        <f t="shared" si="0"/>
        <v>0</v>
      </c>
      <c r="E34" s="146"/>
      <c r="F34" s="146"/>
    </row>
    <row r="35" spans="1:6" ht="11.25" customHeight="1">
      <c r="A35" s="143">
        <v>29</v>
      </c>
      <c r="B35" s="144"/>
      <c r="C35" s="144"/>
      <c r="D35" s="145">
        <f t="shared" si="0"/>
        <v>0</v>
      </c>
      <c r="E35" s="146"/>
      <c r="F35" s="146"/>
    </row>
    <row r="36" spans="1:6" ht="11.25" customHeight="1">
      <c r="A36" s="143">
        <v>30</v>
      </c>
      <c r="B36" s="144"/>
      <c r="C36" s="144"/>
      <c r="D36" s="145">
        <f t="shared" si="0"/>
        <v>0</v>
      </c>
      <c r="E36" s="146"/>
      <c r="F36" s="146"/>
    </row>
    <row r="37" spans="1:6" ht="11.25" customHeight="1">
      <c r="A37" s="139">
        <v>31</v>
      </c>
      <c r="B37" s="144"/>
      <c r="C37" s="144"/>
      <c r="D37" s="145">
        <f t="shared" si="0"/>
        <v>0</v>
      </c>
      <c r="E37" s="146"/>
      <c r="F37" s="146"/>
    </row>
    <row r="38" spans="1:6" ht="11.25" customHeight="1">
      <c r="A38" s="143">
        <v>32</v>
      </c>
      <c r="B38" s="144"/>
      <c r="C38" s="144"/>
      <c r="D38" s="145">
        <f t="shared" si="0"/>
        <v>0</v>
      </c>
      <c r="E38" s="146"/>
      <c r="F38" s="146"/>
    </row>
    <row r="39" spans="1:6" ht="11.25" customHeight="1">
      <c r="A39" s="143">
        <v>33</v>
      </c>
      <c r="B39" s="144"/>
      <c r="C39" s="144"/>
      <c r="D39" s="145">
        <f t="shared" si="0"/>
        <v>0</v>
      </c>
      <c r="E39" s="146"/>
      <c r="F39" s="146"/>
    </row>
    <row r="40" spans="1:6">
      <c r="A40" s="139">
        <v>34</v>
      </c>
      <c r="B40" s="144"/>
      <c r="C40" s="144"/>
      <c r="D40" s="145">
        <f t="shared" si="0"/>
        <v>0</v>
      </c>
      <c r="E40" s="146"/>
      <c r="F40" s="146"/>
    </row>
    <row r="41" spans="1:6">
      <c r="A41" s="143">
        <v>35</v>
      </c>
      <c r="B41" s="144"/>
      <c r="C41" s="144"/>
      <c r="D41" s="145">
        <f t="shared" si="0"/>
        <v>0</v>
      </c>
      <c r="E41" s="146"/>
      <c r="F41" s="146"/>
    </row>
    <row r="42" spans="1:6">
      <c r="A42" s="143">
        <v>36</v>
      </c>
      <c r="B42" s="144"/>
      <c r="C42" s="144"/>
      <c r="D42" s="145">
        <f t="shared" si="0"/>
        <v>0</v>
      </c>
      <c r="E42" s="146"/>
      <c r="F42" s="146"/>
    </row>
    <row r="43" spans="1:6">
      <c r="A43" s="139">
        <v>37</v>
      </c>
      <c r="B43" s="144"/>
      <c r="C43" s="144"/>
      <c r="D43" s="145">
        <f t="shared" si="0"/>
        <v>0</v>
      </c>
      <c r="E43" s="146"/>
      <c r="F43" s="146"/>
    </row>
    <row r="44" spans="1:6">
      <c r="A44" s="143">
        <v>38</v>
      </c>
      <c r="B44" s="144"/>
      <c r="C44" s="144"/>
      <c r="D44" s="145">
        <f t="shared" si="0"/>
        <v>0</v>
      </c>
      <c r="E44" s="146"/>
      <c r="F44" s="146"/>
    </row>
    <row r="45" spans="1:6">
      <c r="A45" s="143">
        <v>39</v>
      </c>
      <c r="B45" s="144"/>
      <c r="C45" s="144"/>
      <c r="D45" s="145">
        <f t="shared" si="0"/>
        <v>0</v>
      </c>
      <c r="E45" s="146"/>
      <c r="F45" s="146"/>
    </row>
    <row r="46" spans="1:6">
      <c r="A46" s="139">
        <v>40</v>
      </c>
      <c r="B46" s="144"/>
      <c r="C46" s="144"/>
      <c r="D46" s="145">
        <f t="shared" si="0"/>
        <v>0</v>
      </c>
      <c r="E46" s="146"/>
      <c r="F46" s="146"/>
    </row>
    <row r="47" spans="1:6">
      <c r="A47" s="143">
        <v>41</v>
      </c>
      <c r="B47" s="144"/>
      <c r="C47" s="144"/>
      <c r="D47" s="145">
        <f t="shared" si="0"/>
        <v>0</v>
      </c>
      <c r="E47" s="146"/>
      <c r="F47" s="146"/>
    </row>
    <row r="48" spans="1:6">
      <c r="A48" s="143">
        <v>42</v>
      </c>
      <c r="B48" s="144"/>
      <c r="C48" s="144"/>
      <c r="D48" s="145">
        <f t="shared" si="0"/>
        <v>0</v>
      </c>
      <c r="E48" s="146"/>
      <c r="F48" s="146"/>
    </row>
    <row r="49" spans="1:6">
      <c r="A49" s="139">
        <v>43</v>
      </c>
      <c r="B49" s="144"/>
      <c r="C49" s="144"/>
      <c r="D49" s="145">
        <f t="shared" si="0"/>
        <v>0</v>
      </c>
      <c r="E49" s="146"/>
      <c r="F49" s="146"/>
    </row>
    <row r="50" spans="1:6">
      <c r="A50" s="143">
        <v>44</v>
      </c>
      <c r="B50" s="144"/>
      <c r="C50" s="144"/>
      <c r="D50" s="145">
        <f t="shared" si="0"/>
        <v>0</v>
      </c>
      <c r="E50" s="146"/>
      <c r="F50" s="146"/>
    </row>
    <row r="51" spans="1:6">
      <c r="A51" s="143">
        <v>45</v>
      </c>
      <c r="B51" s="144"/>
      <c r="C51" s="144"/>
      <c r="D51" s="145">
        <f t="shared" si="0"/>
        <v>0</v>
      </c>
      <c r="E51" s="146"/>
      <c r="F51" s="146"/>
    </row>
    <row r="52" spans="1:6">
      <c r="A52" s="139">
        <v>46</v>
      </c>
      <c r="B52" s="144"/>
      <c r="C52" s="144"/>
      <c r="D52" s="145">
        <f t="shared" si="0"/>
        <v>0</v>
      </c>
      <c r="E52" s="146"/>
      <c r="F52" s="146"/>
    </row>
    <row r="53" spans="1:6">
      <c r="A53" s="143">
        <v>47</v>
      </c>
      <c r="B53" s="144"/>
      <c r="C53" s="144"/>
      <c r="D53" s="145">
        <f t="shared" si="0"/>
        <v>0</v>
      </c>
      <c r="E53" s="146"/>
      <c r="F53" s="146"/>
    </row>
    <row r="54" spans="1:6">
      <c r="A54" s="143">
        <v>48</v>
      </c>
      <c r="B54" s="144"/>
      <c r="C54" s="144"/>
      <c r="D54" s="145">
        <f t="shared" si="0"/>
        <v>0</v>
      </c>
      <c r="E54" s="146"/>
      <c r="F54" s="146"/>
    </row>
    <row r="55" spans="1:6">
      <c r="A55" s="143">
        <v>49</v>
      </c>
      <c r="B55" s="144"/>
      <c r="C55" s="144"/>
      <c r="D55" s="145">
        <f t="shared" si="0"/>
        <v>0</v>
      </c>
      <c r="E55" s="146"/>
      <c r="F55" s="146"/>
    </row>
    <row r="56" spans="1:6">
      <c r="A56" s="143">
        <v>50</v>
      </c>
      <c r="B56" s="144"/>
      <c r="C56" s="144"/>
      <c r="D56" s="145">
        <f t="shared" si="0"/>
        <v>0</v>
      </c>
      <c r="E56" s="146"/>
      <c r="F56" s="146"/>
    </row>
    <row r="57" spans="1:6">
      <c r="A57" s="143">
        <v>51</v>
      </c>
      <c r="B57" s="144"/>
      <c r="C57" s="144"/>
      <c r="D57" s="145">
        <f t="shared" si="0"/>
        <v>0</v>
      </c>
      <c r="E57" s="146"/>
      <c r="F57" s="146"/>
    </row>
    <row r="58" spans="1:6">
      <c r="A58" s="143">
        <v>52</v>
      </c>
      <c r="B58" s="144"/>
      <c r="C58" s="144"/>
      <c r="D58" s="145">
        <f t="shared" si="0"/>
        <v>0</v>
      </c>
      <c r="E58" s="146"/>
      <c r="F58" s="146"/>
    </row>
    <row r="59" spans="1:6">
      <c r="A59" s="143">
        <v>53</v>
      </c>
      <c r="B59" s="144"/>
      <c r="C59" s="144"/>
      <c r="D59" s="145">
        <f t="shared" si="0"/>
        <v>0</v>
      </c>
      <c r="E59" s="146"/>
      <c r="F59" s="146"/>
    </row>
    <row r="60" spans="1:6">
      <c r="A60" s="143">
        <v>54</v>
      </c>
      <c r="B60" s="144"/>
      <c r="C60" s="144"/>
      <c r="D60" s="145">
        <f t="shared" si="0"/>
        <v>0</v>
      </c>
      <c r="E60" s="146"/>
      <c r="F60" s="146"/>
    </row>
    <row r="61" spans="1:6">
      <c r="A61" s="143">
        <v>55</v>
      </c>
      <c r="B61" s="144"/>
      <c r="C61" s="144"/>
      <c r="D61" s="145">
        <f t="shared" si="0"/>
        <v>0</v>
      </c>
      <c r="E61" s="146"/>
      <c r="F61" s="146"/>
    </row>
    <row r="62" spans="1:6">
      <c r="A62" s="143">
        <v>56</v>
      </c>
      <c r="B62" s="144"/>
      <c r="C62" s="144"/>
      <c r="D62" s="145">
        <f t="shared" si="0"/>
        <v>0</v>
      </c>
      <c r="E62" s="146"/>
      <c r="F62" s="146"/>
    </row>
    <row r="63" spans="1:6">
      <c r="A63" s="143">
        <v>57</v>
      </c>
      <c r="B63" s="144"/>
      <c r="C63" s="144"/>
      <c r="D63" s="145">
        <f t="shared" si="0"/>
        <v>0</v>
      </c>
      <c r="E63" s="146"/>
      <c r="F63" s="146"/>
    </row>
    <row r="64" spans="1:6">
      <c r="A64" s="143">
        <v>58</v>
      </c>
      <c r="B64" s="144"/>
      <c r="C64" s="144"/>
      <c r="D64" s="145">
        <f t="shared" si="0"/>
        <v>0</v>
      </c>
      <c r="E64" s="146"/>
      <c r="F64" s="146"/>
    </row>
    <row r="65" spans="1:6">
      <c r="A65" s="143">
        <v>59</v>
      </c>
      <c r="B65" s="144"/>
      <c r="C65" s="144"/>
      <c r="D65" s="145">
        <f t="shared" si="0"/>
        <v>0</v>
      </c>
      <c r="E65" s="146"/>
      <c r="F65" s="146"/>
    </row>
    <row r="66" spans="1:6">
      <c r="A66" s="143">
        <v>60</v>
      </c>
      <c r="B66" s="144"/>
      <c r="C66" s="144"/>
      <c r="D66" s="145">
        <f t="shared" si="0"/>
        <v>0</v>
      </c>
      <c r="E66" s="146"/>
      <c r="F66" s="146"/>
    </row>
    <row r="67" spans="1:6">
      <c r="A67" s="143">
        <v>61</v>
      </c>
      <c r="B67" s="144"/>
      <c r="C67" s="144"/>
      <c r="D67" s="145">
        <f t="shared" si="0"/>
        <v>0</v>
      </c>
      <c r="E67" s="146"/>
      <c r="F67" s="146"/>
    </row>
    <row r="68" spans="1:6">
      <c r="A68" s="143">
        <v>62</v>
      </c>
      <c r="B68" s="144"/>
      <c r="C68" s="144"/>
      <c r="D68" s="145">
        <f t="shared" si="0"/>
        <v>0</v>
      </c>
      <c r="E68" s="146"/>
      <c r="F68" s="146"/>
    </row>
    <row r="69" spans="1:6">
      <c r="A69" s="143">
        <v>63</v>
      </c>
      <c r="B69" s="144"/>
      <c r="C69" s="144"/>
      <c r="D69" s="145">
        <f t="shared" si="0"/>
        <v>0</v>
      </c>
      <c r="E69" s="146"/>
      <c r="F69" s="146"/>
    </row>
    <row r="70" spans="1:6">
      <c r="A70" s="143">
        <v>64</v>
      </c>
      <c r="B70" s="144"/>
      <c r="C70" s="144"/>
      <c r="D70" s="145">
        <f t="shared" si="0"/>
        <v>0</v>
      </c>
      <c r="E70" s="146"/>
      <c r="F70" s="146"/>
    </row>
    <row r="71" spans="1:6">
      <c r="A71" s="143">
        <v>65</v>
      </c>
      <c r="B71" s="144"/>
      <c r="C71" s="144"/>
      <c r="D71" s="145">
        <f t="shared" si="0"/>
        <v>0</v>
      </c>
      <c r="E71" s="146"/>
      <c r="F71" s="146"/>
    </row>
    <row r="72" spans="1:6">
      <c r="A72" s="143">
        <v>66</v>
      </c>
      <c r="B72" s="144"/>
      <c r="C72" s="144"/>
      <c r="D72" s="145">
        <f t="shared" si="0"/>
        <v>0</v>
      </c>
      <c r="E72" s="146"/>
      <c r="F72" s="146"/>
    </row>
    <row r="73" spans="1:6">
      <c r="A73" s="143">
        <v>67</v>
      </c>
      <c r="B73" s="144"/>
      <c r="C73" s="144"/>
      <c r="D73" s="145">
        <f t="shared" si="0"/>
        <v>0</v>
      </c>
      <c r="E73" s="146"/>
      <c r="F73" s="146"/>
    </row>
    <row r="74" spans="1:6">
      <c r="A74" s="143">
        <v>68</v>
      </c>
      <c r="B74" s="144"/>
      <c r="C74" s="144"/>
      <c r="D74" s="145">
        <f t="shared" si="0"/>
        <v>0</v>
      </c>
      <c r="E74" s="146"/>
      <c r="F74" s="146"/>
    </row>
    <row r="75" spans="1:6">
      <c r="A75" s="143">
        <v>69</v>
      </c>
      <c r="B75" s="144"/>
      <c r="C75" s="144"/>
      <c r="D75" s="145">
        <f t="shared" si="0"/>
        <v>0</v>
      </c>
      <c r="E75" s="146"/>
      <c r="F75" s="146"/>
    </row>
    <row r="76" spans="1:6">
      <c r="A76" s="143">
        <v>70</v>
      </c>
      <c r="B76" s="144"/>
      <c r="C76" s="144"/>
      <c r="D76" s="145">
        <f t="shared" si="0"/>
        <v>0</v>
      </c>
      <c r="E76" s="146"/>
      <c r="F76" s="146"/>
    </row>
    <row r="77" spans="1:6">
      <c r="A77" s="143">
        <v>71</v>
      </c>
      <c r="B77" s="144"/>
      <c r="C77" s="144"/>
      <c r="D77" s="145">
        <f t="shared" si="0"/>
        <v>0</v>
      </c>
      <c r="E77" s="146"/>
      <c r="F77" s="146"/>
    </row>
    <row r="78" spans="1:6">
      <c r="A78" s="143">
        <v>72</v>
      </c>
      <c r="B78" s="144"/>
      <c r="C78" s="144"/>
      <c r="D78" s="145">
        <f t="shared" si="0"/>
        <v>0</v>
      </c>
      <c r="E78" s="146"/>
      <c r="F78" s="146"/>
    </row>
    <row r="79" spans="1:6">
      <c r="A79" s="143">
        <v>73</v>
      </c>
      <c r="B79" s="144"/>
      <c r="C79" s="144"/>
      <c r="D79" s="145">
        <f t="shared" si="0"/>
        <v>0</v>
      </c>
      <c r="E79" s="146"/>
      <c r="F79" s="146"/>
    </row>
    <row r="80" spans="1:6">
      <c r="A80" s="143">
        <v>74</v>
      </c>
      <c r="B80" s="144"/>
      <c r="C80" s="144"/>
      <c r="D80" s="145">
        <f t="shared" si="0"/>
        <v>0</v>
      </c>
      <c r="E80" s="146"/>
      <c r="F80" s="146"/>
    </row>
    <row r="81" spans="1:6">
      <c r="A81" s="143">
        <v>75</v>
      </c>
      <c r="B81" s="144"/>
      <c r="C81" s="144"/>
      <c r="D81" s="145">
        <f t="shared" si="0"/>
        <v>0</v>
      </c>
      <c r="E81" s="146"/>
      <c r="F81" s="146"/>
    </row>
    <row r="82" spans="1:6">
      <c r="A82" s="143">
        <v>76</v>
      </c>
      <c r="B82" s="144"/>
      <c r="C82" s="144"/>
      <c r="D82" s="145">
        <f t="shared" si="0"/>
        <v>0</v>
      </c>
      <c r="E82" s="146"/>
      <c r="F82" s="146"/>
    </row>
    <row r="83" spans="1:6">
      <c r="A83" s="143">
        <v>77</v>
      </c>
      <c r="B83" s="144"/>
      <c r="C83" s="144"/>
      <c r="D83" s="145">
        <f t="shared" si="0"/>
        <v>0</v>
      </c>
      <c r="E83" s="146"/>
      <c r="F83" s="146"/>
    </row>
    <row r="84" spans="1:6">
      <c r="A84" s="143">
        <v>78</v>
      </c>
      <c r="B84" s="144"/>
      <c r="C84" s="144"/>
      <c r="D84" s="145">
        <f t="shared" si="0"/>
        <v>0</v>
      </c>
      <c r="E84" s="146"/>
      <c r="F84" s="146"/>
    </row>
    <row r="85" spans="1:6">
      <c r="A85" s="143">
        <v>79</v>
      </c>
      <c r="B85" s="144"/>
      <c r="C85" s="144"/>
      <c r="D85" s="145">
        <f t="shared" si="0"/>
        <v>0</v>
      </c>
      <c r="E85" s="146"/>
      <c r="F85" s="146"/>
    </row>
    <row r="86" spans="1:6" ht="14" thickBot="1">
      <c r="A86" s="143">
        <v>80</v>
      </c>
      <c r="B86" s="144"/>
      <c r="C86" s="144"/>
      <c r="D86" s="149">
        <f t="shared" si="0"/>
        <v>0</v>
      </c>
      <c r="E86" s="146"/>
      <c r="F86" s="146"/>
    </row>
    <row r="87" spans="1:6" ht="14" thickBot="1">
      <c r="D87" s="150">
        <f>SUM(D7:D86)</f>
        <v>0</v>
      </c>
    </row>
  </sheetData>
  <sheetProtection algorithmName="SHA-512" hashValue="HxXWjIJgPUyVJp/vucJ1D9DhuIEWYzFsJat2YnyfgycDvQUCYn4+RE8IE1pump1i1LMXi/MBvxSt1ezlWSMwvw==" saltValue="Q/uUz1tPOMJVDehyqaGJAA==" spinCount="100000" sheet="1" selectLockedCells="1"/>
  <mergeCells count="5">
    <mergeCell ref="B1:D1"/>
    <mergeCell ref="B2:C2"/>
    <mergeCell ref="D2:F2"/>
    <mergeCell ref="E4:F4"/>
    <mergeCell ref="A5:A6"/>
  </mergeCells>
  <pageMargins left="0.25" right="0.25" top="0.75" bottom="0.75" header="0.5" footer="0.5"/>
  <pageSetup scale="76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3051-EEBE-E849-9649-AF11AB195FDA}">
  <sheetPr>
    <tabColor rgb="FFFFFF00"/>
  </sheetPr>
  <dimension ref="A1:J33"/>
  <sheetViews>
    <sheetView topLeftCell="A3" zoomScale="107" zoomScaleNormal="107" zoomScaleSheetLayoutView="100" workbookViewId="0">
      <selection activeCell="E14" sqref="E14"/>
    </sheetView>
  </sheetViews>
  <sheetFormatPr baseColWidth="10" defaultColWidth="8.83203125" defaultRowHeight="13"/>
  <cols>
    <col min="1" max="1" width="32.5" style="80" customWidth="1"/>
    <col min="2" max="2" width="18.5" style="80" customWidth="1"/>
    <col min="3" max="3" width="13.6640625" style="80" customWidth="1"/>
    <col min="4" max="5" width="15.5" style="80" customWidth="1"/>
    <col min="6" max="8" width="8.83203125" style="80" customWidth="1"/>
    <col min="9" max="9" width="11" style="80" customWidth="1"/>
    <col min="10" max="10" width="15.33203125" style="80" customWidth="1"/>
    <col min="11" max="256" width="8.83203125" style="80"/>
    <col min="257" max="257" width="32.5" style="80" customWidth="1"/>
    <col min="258" max="258" width="18.5" style="80" customWidth="1"/>
    <col min="259" max="259" width="13.6640625" style="80" customWidth="1"/>
    <col min="260" max="261" width="15.5" style="80" customWidth="1"/>
    <col min="262" max="264" width="8.83203125" style="80"/>
    <col min="265" max="265" width="11" style="80" customWidth="1"/>
    <col min="266" max="266" width="15.33203125" style="80" customWidth="1"/>
    <col min="267" max="512" width="8.83203125" style="80"/>
    <col min="513" max="513" width="32.5" style="80" customWidth="1"/>
    <col min="514" max="514" width="18.5" style="80" customWidth="1"/>
    <col min="515" max="515" width="13.6640625" style="80" customWidth="1"/>
    <col min="516" max="517" width="15.5" style="80" customWidth="1"/>
    <col min="518" max="520" width="8.83203125" style="80"/>
    <col min="521" max="521" width="11" style="80" customWidth="1"/>
    <col min="522" max="522" width="15.33203125" style="80" customWidth="1"/>
    <col min="523" max="768" width="8.83203125" style="80"/>
    <col min="769" max="769" width="32.5" style="80" customWidth="1"/>
    <col min="770" max="770" width="18.5" style="80" customWidth="1"/>
    <col min="771" max="771" width="13.6640625" style="80" customWidth="1"/>
    <col min="772" max="773" width="15.5" style="80" customWidth="1"/>
    <col min="774" max="776" width="8.83203125" style="80"/>
    <col min="777" max="777" width="11" style="80" customWidth="1"/>
    <col min="778" max="778" width="15.33203125" style="80" customWidth="1"/>
    <col min="779" max="1024" width="8.83203125" style="80"/>
    <col min="1025" max="1025" width="32.5" style="80" customWidth="1"/>
    <col min="1026" max="1026" width="18.5" style="80" customWidth="1"/>
    <col min="1027" max="1027" width="13.6640625" style="80" customWidth="1"/>
    <col min="1028" max="1029" width="15.5" style="80" customWidth="1"/>
    <col min="1030" max="1032" width="8.83203125" style="80"/>
    <col min="1033" max="1033" width="11" style="80" customWidth="1"/>
    <col min="1034" max="1034" width="15.33203125" style="80" customWidth="1"/>
    <col min="1035" max="1280" width="8.83203125" style="80"/>
    <col min="1281" max="1281" width="32.5" style="80" customWidth="1"/>
    <col min="1282" max="1282" width="18.5" style="80" customWidth="1"/>
    <col min="1283" max="1283" width="13.6640625" style="80" customWidth="1"/>
    <col min="1284" max="1285" width="15.5" style="80" customWidth="1"/>
    <col min="1286" max="1288" width="8.83203125" style="80"/>
    <col min="1289" max="1289" width="11" style="80" customWidth="1"/>
    <col min="1290" max="1290" width="15.33203125" style="80" customWidth="1"/>
    <col min="1291" max="1536" width="8.83203125" style="80"/>
    <col min="1537" max="1537" width="32.5" style="80" customWidth="1"/>
    <col min="1538" max="1538" width="18.5" style="80" customWidth="1"/>
    <col min="1539" max="1539" width="13.6640625" style="80" customWidth="1"/>
    <col min="1540" max="1541" width="15.5" style="80" customWidth="1"/>
    <col min="1542" max="1544" width="8.83203125" style="80"/>
    <col min="1545" max="1545" width="11" style="80" customWidth="1"/>
    <col min="1546" max="1546" width="15.33203125" style="80" customWidth="1"/>
    <col min="1547" max="1792" width="8.83203125" style="80"/>
    <col min="1793" max="1793" width="32.5" style="80" customWidth="1"/>
    <col min="1794" max="1794" width="18.5" style="80" customWidth="1"/>
    <col min="1795" max="1795" width="13.6640625" style="80" customWidth="1"/>
    <col min="1796" max="1797" width="15.5" style="80" customWidth="1"/>
    <col min="1798" max="1800" width="8.83203125" style="80"/>
    <col min="1801" max="1801" width="11" style="80" customWidth="1"/>
    <col min="1802" max="1802" width="15.33203125" style="80" customWidth="1"/>
    <col min="1803" max="2048" width="8.83203125" style="80"/>
    <col min="2049" max="2049" width="32.5" style="80" customWidth="1"/>
    <col min="2050" max="2050" width="18.5" style="80" customWidth="1"/>
    <col min="2051" max="2051" width="13.6640625" style="80" customWidth="1"/>
    <col min="2052" max="2053" width="15.5" style="80" customWidth="1"/>
    <col min="2054" max="2056" width="8.83203125" style="80"/>
    <col min="2057" max="2057" width="11" style="80" customWidth="1"/>
    <col min="2058" max="2058" width="15.33203125" style="80" customWidth="1"/>
    <col min="2059" max="2304" width="8.83203125" style="80"/>
    <col min="2305" max="2305" width="32.5" style="80" customWidth="1"/>
    <col min="2306" max="2306" width="18.5" style="80" customWidth="1"/>
    <col min="2307" max="2307" width="13.6640625" style="80" customWidth="1"/>
    <col min="2308" max="2309" width="15.5" style="80" customWidth="1"/>
    <col min="2310" max="2312" width="8.83203125" style="80"/>
    <col min="2313" max="2313" width="11" style="80" customWidth="1"/>
    <col min="2314" max="2314" width="15.33203125" style="80" customWidth="1"/>
    <col min="2315" max="2560" width="8.83203125" style="80"/>
    <col min="2561" max="2561" width="32.5" style="80" customWidth="1"/>
    <col min="2562" max="2562" width="18.5" style="80" customWidth="1"/>
    <col min="2563" max="2563" width="13.6640625" style="80" customWidth="1"/>
    <col min="2564" max="2565" width="15.5" style="80" customWidth="1"/>
    <col min="2566" max="2568" width="8.83203125" style="80"/>
    <col min="2569" max="2569" width="11" style="80" customWidth="1"/>
    <col min="2570" max="2570" width="15.33203125" style="80" customWidth="1"/>
    <col min="2571" max="2816" width="8.83203125" style="80"/>
    <col min="2817" max="2817" width="32.5" style="80" customWidth="1"/>
    <col min="2818" max="2818" width="18.5" style="80" customWidth="1"/>
    <col min="2819" max="2819" width="13.6640625" style="80" customWidth="1"/>
    <col min="2820" max="2821" width="15.5" style="80" customWidth="1"/>
    <col min="2822" max="2824" width="8.83203125" style="80"/>
    <col min="2825" max="2825" width="11" style="80" customWidth="1"/>
    <col min="2826" max="2826" width="15.33203125" style="80" customWidth="1"/>
    <col min="2827" max="3072" width="8.83203125" style="80"/>
    <col min="3073" max="3073" width="32.5" style="80" customWidth="1"/>
    <col min="3074" max="3074" width="18.5" style="80" customWidth="1"/>
    <col min="3075" max="3075" width="13.6640625" style="80" customWidth="1"/>
    <col min="3076" max="3077" width="15.5" style="80" customWidth="1"/>
    <col min="3078" max="3080" width="8.83203125" style="80"/>
    <col min="3081" max="3081" width="11" style="80" customWidth="1"/>
    <col min="3082" max="3082" width="15.33203125" style="80" customWidth="1"/>
    <col min="3083" max="3328" width="8.83203125" style="80"/>
    <col min="3329" max="3329" width="32.5" style="80" customWidth="1"/>
    <col min="3330" max="3330" width="18.5" style="80" customWidth="1"/>
    <col min="3331" max="3331" width="13.6640625" style="80" customWidth="1"/>
    <col min="3332" max="3333" width="15.5" style="80" customWidth="1"/>
    <col min="3334" max="3336" width="8.83203125" style="80"/>
    <col min="3337" max="3337" width="11" style="80" customWidth="1"/>
    <col min="3338" max="3338" width="15.33203125" style="80" customWidth="1"/>
    <col min="3339" max="3584" width="8.83203125" style="80"/>
    <col min="3585" max="3585" width="32.5" style="80" customWidth="1"/>
    <col min="3586" max="3586" width="18.5" style="80" customWidth="1"/>
    <col min="3587" max="3587" width="13.6640625" style="80" customWidth="1"/>
    <col min="3588" max="3589" width="15.5" style="80" customWidth="1"/>
    <col min="3590" max="3592" width="8.83203125" style="80"/>
    <col min="3593" max="3593" width="11" style="80" customWidth="1"/>
    <col min="3594" max="3594" width="15.33203125" style="80" customWidth="1"/>
    <col min="3595" max="3840" width="8.83203125" style="80"/>
    <col min="3841" max="3841" width="32.5" style="80" customWidth="1"/>
    <col min="3842" max="3842" width="18.5" style="80" customWidth="1"/>
    <col min="3843" max="3843" width="13.6640625" style="80" customWidth="1"/>
    <col min="3844" max="3845" width="15.5" style="80" customWidth="1"/>
    <col min="3846" max="3848" width="8.83203125" style="80"/>
    <col min="3849" max="3849" width="11" style="80" customWidth="1"/>
    <col min="3850" max="3850" width="15.33203125" style="80" customWidth="1"/>
    <col min="3851" max="4096" width="8.83203125" style="80"/>
    <col min="4097" max="4097" width="32.5" style="80" customWidth="1"/>
    <col min="4098" max="4098" width="18.5" style="80" customWidth="1"/>
    <col min="4099" max="4099" width="13.6640625" style="80" customWidth="1"/>
    <col min="4100" max="4101" width="15.5" style="80" customWidth="1"/>
    <col min="4102" max="4104" width="8.83203125" style="80"/>
    <col min="4105" max="4105" width="11" style="80" customWidth="1"/>
    <col min="4106" max="4106" width="15.33203125" style="80" customWidth="1"/>
    <col min="4107" max="4352" width="8.83203125" style="80"/>
    <col min="4353" max="4353" width="32.5" style="80" customWidth="1"/>
    <col min="4354" max="4354" width="18.5" style="80" customWidth="1"/>
    <col min="4355" max="4355" width="13.6640625" style="80" customWidth="1"/>
    <col min="4356" max="4357" width="15.5" style="80" customWidth="1"/>
    <col min="4358" max="4360" width="8.83203125" style="80"/>
    <col min="4361" max="4361" width="11" style="80" customWidth="1"/>
    <col min="4362" max="4362" width="15.33203125" style="80" customWidth="1"/>
    <col min="4363" max="4608" width="8.83203125" style="80"/>
    <col min="4609" max="4609" width="32.5" style="80" customWidth="1"/>
    <col min="4610" max="4610" width="18.5" style="80" customWidth="1"/>
    <col min="4611" max="4611" width="13.6640625" style="80" customWidth="1"/>
    <col min="4612" max="4613" width="15.5" style="80" customWidth="1"/>
    <col min="4614" max="4616" width="8.83203125" style="80"/>
    <col min="4617" max="4617" width="11" style="80" customWidth="1"/>
    <col min="4618" max="4618" width="15.33203125" style="80" customWidth="1"/>
    <col min="4619" max="4864" width="8.83203125" style="80"/>
    <col min="4865" max="4865" width="32.5" style="80" customWidth="1"/>
    <col min="4866" max="4866" width="18.5" style="80" customWidth="1"/>
    <col min="4867" max="4867" width="13.6640625" style="80" customWidth="1"/>
    <col min="4868" max="4869" width="15.5" style="80" customWidth="1"/>
    <col min="4870" max="4872" width="8.83203125" style="80"/>
    <col min="4873" max="4873" width="11" style="80" customWidth="1"/>
    <col min="4874" max="4874" width="15.33203125" style="80" customWidth="1"/>
    <col min="4875" max="5120" width="8.83203125" style="80"/>
    <col min="5121" max="5121" width="32.5" style="80" customWidth="1"/>
    <col min="5122" max="5122" width="18.5" style="80" customWidth="1"/>
    <col min="5123" max="5123" width="13.6640625" style="80" customWidth="1"/>
    <col min="5124" max="5125" width="15.5" style="80" customWidth="1"/>
    <col min="5126" max="5128" width="8.83203125" style="80"/>
    <col min="5129" max="5129" width="11" style="80" customWidth="1"/>
    <col min="5130" max="5130" width="15.33203125" style="80" customWidth="1"/>
    <col min="5131" max="5376" width="8.83203125" style="80"/>
    <col min="5377" max="5377" width="32.5" style="80" customWidth="1"/>
    <col min="5378" max="5378" width="18.5" style="80" customWidth="1"/>
    <col min="5379" max="5379" width="13.6640625" style="80" customWidth="1"/>
    <col min="5380" max="5381" width="15.5" style="80" customWidth="1"/>
    <col min="5382" max="5384" width="8.83203125" style="80"/>
    <col min="5385" max="5385" width="11" style="80" customWidth="1"/>
    <col min="5386" max="5386" width="15.33203125" style="80" customWidth="1"/>
    <col min="5387" max="5632" width="8.83203125" style="80"/>
    <col min="5633" max="5633" width="32.5" style="80" customWidth="1"/>
    <col min="5634" max="5634" width="18.5" style="80" customWidth="1"/>
    <col min="5635" max="5635" width="13.6640625" style="80" customWidth="1"/>
    <col min="5636" max="5637" width="15.5" style="80" customWidth="1"/>
    <col min="5638" max="5640" width="8.83203125" style="80"/>
    <col min="5641" max="5641" width="11" style="80" customWidth="1"/>
    <col min="5642" max="5642" width="15.33203125" style="80" customWidth="1"/>
    <col min="5643" max="5888" width="8.83203125" style="80"/>
    <col min="5889" max="5889" width="32.5" style="80" customWidth="1"/>
    <col min="5890" max="5890" width="18.5" style="80" customWidth="1"/>
    <col min="5891" max="5891" width="13.6640625" style="80" customWidth="1"/>
    <col min="5892" max="5893" width="15.5" style="80" customWidth="1"/>
    <col min="5894" max="5896" width="8.83203125" style="80"/>
    <col min="5897" max="5897" width="11" style="80" customWidth="1"/>
    <col min="5898" max="5898" width="15.33203125" style="80" customWidth="1"/>
    <col min="5899" max="6144" width="8.83203125" style="80"/>
    <col min="6145" max="6145" width="32.5" style="80" customWidth="1"/>
    <col min="6146" max="6146" width="18.5" style="80" customWidth="1"/>
    <col min="6147" max="6147" width="13.6640625" style="80" customWidth="1"/>
    <col min="6148" max="6149" width="15.5" style="80" customWidth="1"/>
    <col min="6150" max="6152" width="8.83203125" style="80"/>
    <col min="6153" max="6153" width="11" style="80" customWidth="1"/>
    <col min="6154" max="6154" width="15.33203125" style="80" customWidth="1"/>
    <col min="6155" max="6400" width="8.83203125" style="80"/>
    <col min="6401" max="6401" width="32.5" style="80" customWidth="1"/>
    <col min="6402" max="6402" width="18.5" style="80" customWidth="1"/>
    <col min="6403" max="6403" width="13.6640625" style="80" customWidth="1"/>
    <col min="6404" max="6405" width="15.5" style="80" customWidth="1"/>
    <col min="6406" max="6408" width="8.83203125" style="80"/>
    <col min="6409" max="6409" width="11" style="80" customWidth="1"/>
    <col min="6410" max="6410" width="15.33203125" style="80" customWidth="1"/>
    <col min="6411" max="6656" width="8.83203125" style="80"/>
    <col min="6657" max="6657" width="32.5" style="80" customWidth="1"/>
    <col min="6658" max="6658" width="18.5" style="80" customWidth="1"/>
    <col min="6659" max="6659" width="13.6640625" style="80" customWidth="1"/>
    <col min="6660" max="6661" width="15.5" style="80" customWidth="1"/>
    <col min="6662" max="6664" width="8.83203125" style="80"/>
    <col min="6665" max="6665" width="11" style="80" customWidth="1"/>
    <col min="6666" max="6666" width="15.33203125" style="80" customWidth="1"/>
    <col min="6667" max="6912" width="8.83203125" style="80"/>
    <col min="6913" max="6913" width="32.5" style="80" customWidth="1"/>
    <col min="6914" max="6914" width="18.5" style="80" customWidth="1"/>
    <col min="6915" max="6915" width="13.6640625" style="80" customWidth="1"/>
    <col min="6916" max="6917" width="15.5" style="80" customWidth="1"/>
    <col min="6918" max="6920" width="8.83203125" style="80"/>
    <col min="6921" max="6921" width="11" style="80" customWidth="1"/>
    <col min="6922" max="6922" width="15.33203125" style="80" customWidth="1"/>
    <col min="6923" max="7168" width="8.83203125" style="80"/>
    <col min="7169" max="7169" width="32.5" style="80" customWidth="1"/>
    <col min="7170" max="7170" width="18.5" style="80" customWidth="1"/>
    <col min="7171" max="7171" width="13.6640625" style="80" customWidth="1"/>
    <col min="7172" max="7173" width="15.5" style="80" customWidth="1"/>
    <col min="7174" max="7176" width="8.83203125" style="80"/>
    <col min="7177" max="7177" width="11" style="80" customWidth="1"/>
    <col min="7178" max="7178" width="15.33203125" style="80" customWidth="1"/>
    <col min="7179" max="7424" width="8.83203125" style="80"/>
    <col min="7425" max="7425" width="32.5" style="80" customWidth="1"/>
    <col min="7426" max="7426" width="18.5" style="80" customWidth="1"/>
    <col min="7427" max="7427" width="13.6640625" style="80" customWidth="1"/>
    <col min="7428" max="7429" width="15.5" style="80" customWidth="1"/>
    <col min="7430" max="7432" width="8.83203125" style="80"/>
    <col min="7433" max="7433" width="11" style="80" customWidth="1"/>
    <col min="7434" max="7434" width="15.33203125" style="80" customWidth="1"/>
    <col min="7435" max="7680" width="8.83203125" style="80"/>
    <col min="7681" max="7681" width="32.5" style="80" customWidth="1"/>
    <col min="7682" max="7682" width="18.5" style="80" customWidth="1"/>
    <col min="7683" max="7683" width="13.6640625" style="80" customWidth="1"/>
    <col min="7684" max="7685" width="15.5" style="80" customWidth="1"/>
    <col min="7686" max="7688" width="8.83203125" style="80"/>
    <col min="7689" max="7689" width="11" style="80" customWidth="1"/>
    <col min="7690" max="7690" width="15.33203125" style="80" customWidth="1"/>
    <col min="7691" max="7936" width="8.83203125" style="80"/>
    <col min="7937" max="7937" width="32.5" style="80" customWidth="1"/>
    <col min="7938" max="7938" width="18.5" style="80" customWidth="1"/>
    <col min="7939" max="7939" width="13.6640625" style="80" customWidth="1"/>
    <col min="7940" max="7941" width="15.5" style="80" customWidth="1"/>
    <col min="7942" max="7944" width="8.83203125" style="80"/>
    <col min="7945" max="7945" width="11" style="80" customWidth="1"/>
    <col min="7946" max="7946" width="15.33203125" style="80" customWidth="1"/>
    <col min="7947" max="8192" width="8.83203125" style="80"/>
    <col min="8193" max="8193" width="32.5" style="80" customWidth="1"/>
    <col min="8194" max="8194" width="18.5" style="80" customWidth="1"/>
    <col min="8195" max="8195" width="13.6640625" style="80" customWidth="1"/>
    <col min="8196" max="8197" width="15.5" style="80" customWidth="1"/>
    <col min="8198" max="8200" width="8.83203125" style="80"/>
    <col min="8201" max="8201" width="11" style="80" customWidth="1"/>
    <col min="8202" max="8202" width="15.33203125" style="80" customWidth="1"/>
    <col min="8203" max="8448" width="8.83203125" style="80"/>
    <col min="8449" max="8449" width="32.5" style="80" customWidth="1"/>
    <col min="8450" max="8450" width="18.5" style="80" customWidth="1"/>
    <col min="8451" max="8451" width="13.6640625" style="80" customWidth="1"/>
    <col min="8452" max="8453" width="15.5" style="80" customWidth="1"/>
    <col min="8454" max="8456" width="8.83203125" style="80"/>
    <col min="8457" max="8457" width="11" style="80" customWidth="1"/>
    <col min="8458" max="8458" width="15.33203125" style="80" customWidth="1"/>
    <col min="8459" max="8704" width="8.83203125" style="80"/>
    <col min="8705" max="8705" width="32.5" style="80" customWidth="1"/>
    <col min="8706" max="8706" width="18.5" style="80" customWidth="1"/>
    <col min="8707" max="8707" width="13.6640625" style="80" customWidth="1"/>
    <col min="8708" max="8709" width="15.5" style="80" customWidth="1"/>
    <col min="8710" max="8712" width="8.83203125" style="80"/>
    <col min="8713" max="8713" width="11" style="80" customWidth="1"/>
    <col min="8714" max="8714" width="15.33203125" style="80" customWidth="1"/>
    <col min="8715" max="8960" width="8.83203125" style="80"/>
    <col min="8961" max="8961" width="32.5" style="80" customWidth="1"/>
    <col min="8962" max="8962" width="18.5" style="80" customWidth="1"/>
    <col min="8963" max="8963" width="13.6640625" style="80" customWidth="1"/>
    <col min="8964" max="8965" width="15.5" style="80" customWidth="1"/>
    <col min="8966" max="8968" width="8.83203125" style="80"/>
    <col min="8969" max="8969" width="11" style="80" customWidth="1"/>
    <col min="8970" max="8970" width="15.33203125" style="80" customWidth="1"/>
    <col min="8971" max="9216" width="8.83203125" style="80"/>
    <col min="9217" max="9217" width="32.5" style="80" customWidth="1"/>
    <col min="9218" max="9218" width="18.5" style="80" customWidth="1"/>
    <col min="9219" max="9219" width="13.6640625" style="80" customWidth="1"/>
    <col min="9220" max="9221" width="15.5" style="80" customWidth="1"/>
    <col min="9222" max="9224" width="8.83203125" style="80"/>
    <col min="9225" max="9225" width="11" style="80" customWidth="1"/>
    <col min="9226" max="9226" width="15.33203125" style="80" customWidth="1"/>
    <col min="9227" max="9472" width="8.83203125" style="80"/>
    <col min="9473" max="9473" width="32.5" style="80" customWidth="1"/>
    <col min="9474" max="9474" width="18.5" style="80" customWidth="1"/>
    <col min="9475" max="9475" width="13.6640625" style="80" customWidth="1"/>
    <col min="9476" max="9477" width="15.5" style="80" customWidth="1"/>
    <col min="9478" max="9480" width="8.83203125" style="80"/>
    <col min="9481" max="9481" width="11" style="80" customWidth="1"/>
    <col min="9482" max="9482" width="15.33203125" style="80" customWidth="1"/>
    <col min="9483" max="9728" width="8.83203125" style="80"/>
    <col min="9729" max="9729" width="32.5" style="80" customWidth="1"/>
    <col min="9730" max="9730" width="18.5" style="80" customWidth="1"/>
    <col min="9731" max="9731" width="13.6640625" style="80" customWidth="1"/>
    <col min="9732" max="9733" width="15.5" style="80" customWidth="1"/>
    <col min="9734" max="9736" width="8.83203125" style="80"/>
    <col min="9737" max="9737" width="11" style="80" customWidth="1"/>
    <col min="9738" max="9738" width="15.33203125" style="80" customWidth="1"/>
    <col min="9739" max="9984" width="8.83203125" style="80"/>
    <col min="9985" max="9985" width="32.5" style="80" customWidth="1"/>
    <col min="9986" max="9986" width="18.5" style="80" customWidth="1"/>
    <col min="9987" max="9987" width="13.6640625" style="80" customWidth="1"/>
    <col min="9988" max="9989" width="15.5" style="80" customWidth="1"/>
    <col min="9990" max="9992" width="8.83203125" style="80"/>
    <col min="9993" max="9993" width="11" style="80" customWidth="1"/>
    <col min="9994" max="9994" width="15.33203125" style="80" customWidth="1"/>
    <col min="9995" max="10240" width="8.83203125" style="80"/>
    <col min="10241" max="10241" width="32.5" style="80" customWidth="1"/>
    <col min="10242" max="10242" width="18.5" style="80" customWidth="1"/>
    <col min="10243" max="10243" width="13.6640625" style="80" customWidth="1"/>
    <col min="10244" max="10245" width="15.5" style="80" customWidth="1"/>
    <col min="10246" max="10248" width="8.83203125" style="80"/>
    <col min="10249" max="10249" width="11" style="80" customWidth="1"/>
    <col min="10250" max="10250" width="15.33203125" style="80" customWidth="1"/>
    <col min="10251" max="10496" width="8.83203125" style="80"/>
    <col min="10497" max="10497" width="32.5" style="80" customWidth="1"/>
    <col min="10498" max="10498" width="18.5" style="80" customWidth="1"/>
    <col min="10499" max="10499" width="13.6640625" style="80" customWidth="1"/>
    <col min="10500" max="10501" width="15.5" style="80" customWidth="1"/>
    <col min="10502" max="10504" width="8.83203125" style="80"/>
    <col min="10505" max="10505" width="11" style="80" customWidth="1"/>
    <col min="10506" max="10506" width="15.33203125" style="80" customWidth="1"/>
    <col min="10507" max="10752" width="8.83203125" style="80"/>
    <col min="10753" max="10753" width="32.5" style="80" customWidth="1"/>
    <col min="10754" max="10754" width="18.5" style="80" customWidth="1"/>
    <col min="10755" max="10755" width="13.6640625" style="80" customWidth="1"/>
    <col min="10756" max="10757" width="15.5" style="80" customWidth="1"/>
    <col min="10758" max="10760" width="8.83203125" style="80"/>
    <col min="10761" max="10761" width="11" style="80" customWidth="1"/>
    <col min="10762" max="10762" width="15.33203125" style="80" customWidth="1"/>
    <col min="10763" max="11008" width="8.83203125" style="80"/>
    <col min="11009" max="11009" width="32.5" style="80" customWidth="1"/>
    <col min="11010" max="11010" width="18.5" style="80" customWidth="1"/>
    <col min="11011" max="11011" width="13.6640625" style="80" customWidth="1"/>
    <col min="11012" max="11013" width="15.5" style="80" customWidth="1"/>
    <col min="11014" max="11016" width="8.83203125" style="80"/>
    <col min="11017" max="11017" width="11" style="80" customWidth="1"/>
    <col min="11018" max="11018" width="15.33203125" style="80" customWidth="1"/>
    <col min="11019" max="11264" width="8.83203125" style="80"/>
    <col min="11265" max="11265" width="32.5" style="80" customWidth="1"/>
    <col min="11266" max="11266" width="18.5" style="80" customWidth="1"/>
    <col min="11267" max="11267" width="13.6640625" style="80" customWidth="1"/>
    <col min="11268" max="11269" width="15.5" style="80" customWidth="1"/>
    <col min="11270" max="11272" width="8.83203125" style="80"/>
    <col min="11273" max="11273" width="11" style="80" customWidth="1"/>
    <col min="11274" max="11274" width="15.33203125" style="80" customWidth="1"/>
    <col min="11275" max="11520" width="8.83203125" style="80"/>
    <col min="11521" max="11521" width="32.5" style="80" customWidth="1"/>
    <col min="11522" max="11522" width="18.5" style="80" customWidth="1"/>
    <col min="11523" max="11523" width="13.6640625" style="80" customWidth="1"/>
    <col min="11524" max="11525" width="15.5" style="80" customWidth="1"/>
    <col min="11526" max="11528" width="8.83203125" style="80"/>
    <col min="11529" max="11529" width="11" style="80" customWidth="1"/>
    <col min="11530" max="11530" width="15.33203125" style="80" customWidth="1"/>
    <col min="11531" max="11776" width="8.83203125" style="80"/>
    <col min="11777" max="11777" width="32.5" style="80" customWidth="1"/>
    <col min="11778" max="11778" width="18.5" style="80" customWidth="1"/>
    <col min="11779" max="11779" width="13.6640625" style="80" customWidth="1"/>
    <col min="11780" max="11781" width="15.5" style="80" customWidth="1"/>
    <col min="11782" max="11784" width="8.83203125" style="80"/>
    <col min="11785" max="11785" width="11" style="80" customWidth="1"/>
    <col min="11786" max="11786" width="15.33203125" style="80" customWidth="1"/>
    <col min="11787" max="12032" width="8.83203125" style="80"/>
    <col min="12033" max="12033" width="32.5" style="80" customWidth="1"/>
    <col min="12034" max="12034" width="18.5" style="80" customWidth="1"/>
    <col min="12035" max="12035" width="13.6640625" style="80" customWidth="1"/>
    <col min="12036" max="12037" width="15.5" style="80" customWidth="1"/>
    <col min="12038" max="12040" width="8.83203125" style="80"/>
    <col min="12041" max="12041" width="11" style="80" customWidth="1"/>
    <col min="12042" max="12042" width="15.33203125" style="80" customWidth="1"/>
    <col min="12043" max="12288" width="8.83203125" style="80"/>
    <col min="12289" max="12289" width="32.5" style="80" customWidth="1"/>
    <col min="12290" max="12290" width="18.5" style="80" customWidth="1"/>
    <col min="12291" max="12291" width="13.6640625" style="80" customWidth="1"/>
    <col min="12292" max="12293" width="15.5" style="80" customWidth="1"/>
    <col min="12294" max="12296" width="8.83203125" style="80"/>
    <col min="12297" max="12297" width="11" style="80" customWidth="1"/>
    <col min="12298" max="12298" width="15.33203125" style="80" customWidth="1"/>
    <col min="12299" max="12544" width="8.83203125" style="80"/>
    <col min="12545" max="12545" width="32.5" style="80" customWidth="1"/>
    <col min="12546" max="12546" width="18.5" style="80" customWidth="1"/>
    <col min="12547" max="12547" width="13.6640625" style="80" customWidth="1"/>
    <col min="12548" max="12549" width="15.5" style="80" customWidth="1"/>
    <col min="12550" max="12552" width="8.83203125" style="80"/>
    <col min="12553" max="12553" width="11" style="80" customWidth="1"/>
    <col min="12554" max="12554" width="15.33203125" style="80" customWidth="1"/>
    <col min="12555" max="12800" width="8.83203125" style="80"/>
    <col min="12801" max="12801" width="32.5" style="80" customWidth="1"/>
    <col min="12802" max="12802" width="18.5" style="80" customWidth="1"/>
    <col min="12803" max="12803" width="13.6640625" style="80" customWidth="1"/>
    <col min="12804" max="12805" width="15.5" style="80" customWidth="1"/>
    <col min="12806" max="12808" width="8.83203125" style="80"/>
    <col min="12809" max="12809" width="11" style="80" customWidth="1"/>
    <col min="12810" max="12810" width="15.33203125" style="80" customWidth="1"/>
    <col min="12811" max="13056" width="8.83203125" style="80"/>
    <col min="13057" max="13057" width="32.5" style="80" customWidth="1"/>
    <col min="13058" max="13058" width="18.5" style="80" customWidth="1"/>
    <col min="13059" max="13059" width="13.6640625" style="80" customWidth="1"/>
    <col min="13060" max="13061" width="15.5" style="80" customWidth="1"/>
    <col min="13062" max="13064" width="8.83203125" style="80"/>
    <col min="13065" max="13065" width="11" style="80" customWidth="1"/>
    <col min="13066" max="13066" width="15.33203125" style="80" customWidth="1"/>
    <col min="13067" max="13312" width="8.83203125" style="80"/>
    <col min="13313" max="13313" width="32.5" style="80" customWidth="1"/>
    <col min="13314" max="13314" width="18.5" style="80" customWidth="1"/>
    <col min="13315" max="13315" width="13.6640625" style="80" customWidth="1"/>
    <col min="13316" max="13317" width="15.5" style="80" customWidth="1"/>
    <col min="13318" max="13320" width="8.83203125" style="80"/>
    <col min="13321" max="13321" width="11" style="80" customWidth="1"/>
    <col min="13322" max="13322" width="15.33203125" style="80" customWidth="1"/>
    <col min="13323" max="13568" width="8.83203125" style="80"/>
    <col min="13569" max="13569" width="32.5" style="80" customWidth="1"/>
    <col min="13570" max="13570" width="18.5" style="80" customWidth="1"/>
    <col min="13571" max="13571" width="13.6640625" style="80" customWidth="1"/>
    <col min="13572" max="13573" width="15.5" style="80" customWidth="1"/>
    <col min="13574" max="13576" width="8.83203125" style="80"/>
    <col min="13577" max="13577" width="11" style="80" customWidth="1"/>
    <col min="13578" max="13578" width="15.33203125" style="80" customWidth="1"/>
    <col min="13579" max="13824" width="8.83203125" style="80"/>
    <col min="13825" max="13825" width="32.5" style="80" customWidth="1"/>
    <col min="13826" max="13826" width="18.5" style="80" customWidth="1"/>
    <col min="13827" max="13827" width="13.6640625" style="80" customWidth="1"/>
    <col min="13828" max="13829" width="15.5" style="80" customWidth="1"/>
    <col min="13830" max="13832" width="8.83203125" style="80"/>
    <col min="13833" max="13833" width="11" style="80" customWidth="1"/>
    <col min="13834" max="13834" width="15.33203125" style="80" customWidth="1"/>
    <col min="13835" max="14080" width="8.83203125" style="80"/>
    <col min="14081" max="14081" width="32.5" style="80" customWidth="1"/>
    <col min="14082" max="14082" width="18.5" style="80" customWidth="1"/>
    <col min="14083" max="14083" width="13.6640625" style="80" customWidth="1"/>
    <col min="14084" max="14085" width="15.5" style="80" customWidth="1"/>
    <col min="14086" max="14088" width="8.83203125" style="80"/>
    <col min="14089" max="14089" width="11" style="80" customWidth="1"/>
    <col min="14090" max="14090" width="15.33203125" style="80" customWidth="1"/>
    <col min="14091" max="14336" width="8.83203125" style="80"/>
    <col min="14337" max="14337" width="32.5" style="80" customWidth="1"/>
    <col min="14338" max="14338" width="18.5" style="80" customWidth="1"/>
    <col min="14339" max="14339" width="13.6640625" style="80" customWidth="1"/>
    <col min="14340" max="14341" width="15.5" style="80" customWidth="1"/>
    <col min="14342" max="14344" width="8.83203125" style="80"/>
    <col min="14345" max="14345" width="11" style="80" customWidth="1"/>
    <col min="14346" max="14346" width="15.33203125" style="80" customWidth="1"/>
    <col min="14347" max="14592" width="8.83203125" style="80"/>
    <col min="14593" max="14593" width="32.5" style="80" customWidth="1"/>
    <col min="14594" max="14594" width="18.5" style="80" customWidth="1"/>
    <col min="14595" max="14595" width="13.6640625" style="80" customWidth="1"/>
    <col min="14596" max="14597" width="15.5" style="80" customWidth="1"/>
    <col min="14598" max="14600" width="8.83203125" style="80"/>
    <col min="14601" max="14601" width="11" style="80" customWidth="1"/>
    <col min="14602" max="14602" width="15.33203125" style="80" customWidth="1"/>
    <col min="14603" max="14848" width="8.83203125" style="80"/>
    <col min="14849" max="14849" width="32.5" style="80" customWidth="1"/>
    <col min="14850" max="14850" width="18.5" style="80" customWidth="1"/>
    <col min="14851" max="14851" width="13.6640625" style="80" customWidth="1"/>
    <col min="14852" max="14853" width="15.5" style="80" customWidth="1"/>
    <col min="14854" max="14856" width="8.83203125" style="80"/>
    <col min="14857" max="14857" width="11" style="80" customWidth="1"/>
    <col min="14858" max="14858" width="15.33203125" style="80" customWidth="1"/>
    <col min="14859" max="15104" width="8.83203125" style="80"/>
    <col min="15105" max="15105" width="32.5" style="80" customWidth="1"/>
    <col min="15106" max="15106" width="18.5" style="80" customWidth="1"/>
    <col min="15107" max="15107" width="13.6640625" style="80" customWidth="1"/>
    <col min="15108" max="15109" width="15.5" style="80" customWidth="1"/>
    <col min="15110" max="15112" width="8.83203125" style="80"/>
    <col min="15113" max="15113" width="11" style="80" customWidth="1"/>
    <col min="15114" max="15114" width="15.33203125" style="80" customWidth="1"/>
    <col min="15115" max="15360" width="8.83203125" style="80"/>
    <col min="15361" max="15361" width="32.5" style="80" customWidth="1"/>
    <col min="15362" max="15362" width="18.5" style="80" customWidth="1"/>
    <col min="15363" max="15363" width="13.6640625" style="80" customWidth="1"/>
    <col min="15364" max="15365" width="15.5" style="80" customWidth="1"/>
    <col min="15366" max="15368" width="8.83203125" style="80"/>
    <col min="15369" max="15369" width="11" style="80" customWidth="1"/>
    <col min="15370" max="15370" width="15.33203125" style="80" customWidth="1"/>
    <col min="15371" max="15616" width="8.83203125" style="80"/>
    <col min="15617" max="15617" width="32.5" style="80" customWidth="1"/>
    <col min="15618" max="15618" width="18.5" style="80" customWidth="1"/>
    <col min="15619" max="15619" width="13.6640625" style="80" customWidth="1"/>
    <col min="15620" max="15621" width="15.5" style="80" customWidth="1"/>
    <col min="15622" max="15624" width="8.83203125" style="80"/>
    <col min="15625" max="15625" width="11" style="80" customWidth="1"/>
    <col min="15626" max="15626" width="15.33203125" style="80" customWidth="1"/>
    <col min="15627" max="15872" width="8.83203125" style="80"/>
    <col min="15873" max="15873" width="32.5" style="80" customWidth="1"/>
    <col min="15874" max="15874" width="18.5" style="80" customWidth="1"/>
    <col min="15875" max="15875" width="13.6640625" style="80" customWidth="1"/>
    <col min="15876" max="15877" width="15.5" style="80" customWidth="1"/>
    <col min="15878" max="15880" width="8.83203125" style="80"/>
    <col min="15881" max="15881" width="11" style="80" customWidth="1"/>
    <col min="15882" max="15882" width="15.33203125" style="80" customWidth="1"/>
    <col min="15883" max="16128" width="8.83203125" style="80"/>
    <col min="16129" max="16129" width="32.5" style="80" customWidth="1"/>
    <col min="16130" max="16130" width="18.5" style="80" customWidth="1"/>
    <col min="16131" max="16131" width="13.6640625" style="80" customWidth="1"/>
    <col min="16132" max="16133" width="15.5" style="80" customWidth="1"/>
    <col min="16134" max="16136" width="8.83203125" style="80"/>
    <col min="16137" max="16137" width="11" style="80" customWidth="1"/>
    <col min="16138" max="16138" width="15.33203125" style="80" customWidth="1"/>
    <col min="16139" max="16384" width="8.83203125" style="80"/>
  </cols>
  <sheetData>
    <row r="1" spans="1:10" ht="14" thickBot="1">
      <c r="B1" s="80" t="s">
        <v>8</v>
      </c>
    </row>
    <row r="2" spans="1:10" ht="15" customHeight="1" thickBot="1">
      <c r="A2" s="289" t="s">
        <v>9</v>
      </c>
      <c r="B2" s="290"/>
      <c r="C2" s="291">
        <f>Seznam!D2</f>
        <v>0</v>
      </c>
      <c r="D2" s="292"/>
      <c r="E2" s="292"/>
      <c r="F2" s="292"/>
      <c r="G2" s="293"/>
    </row>
    <row r="3" spans="1:10">
      <c r="A3" s="81"/>
      <c r="B3" s="82"/>
      <c r="C3" s="83"/>
      <c r="D3" s="83"/>
      <c r="E3" s="83"/>
      <c r="F3" s="84"/>
      <c r="G3" s="85"/>
      <c r="H3" s="86"/>
      <c r="I3" s="86"/>
    </row>
    <row r="4" spans="1:10">
      <c r="A4" s="81"/>
      <c r="B4" s="87"/>
      <c r="C4" s="83"/>
      <c r="D4" s="83"/>
      <c r="E4" s="83"/>
      <c r="F4" s="88"/>
      <c r="G4" s="89"/>
      <c r="H4" s="86"/>
      <c r="I4" s="86"/>
    </row>
    <row r="5" spans="1:10">
      <c r="A5" s="82"/>
      <c r="E5" s="90"/>
      <c r="F5" s="91"/>
      <c r="G5" s="89"/>
      <c r="H5" s="86"/>
      <c r="I5" s="86"/>
    </row>
    <row r="6" spans="1:10">
      <c r="A6" s="92" t="s">
        <v>10</v>
      </c>
      <c r="B6" s="92" t="s">
        <v>11</v>
      </c>
      <c r="C6" s="92" t="s">
        <v>12</v>
      </c>
      <c r="D6" s="92" t="s">
        <v>13</v>
      </c>
      <c r="F6" s="93"/>
      <c r="G6" s="86"/>
      <c r="H6" s="86"/>
      <c r="I6" s="86"/>
    </row>
    <row r="7" spans="1:10">
      <c r="A7" s="94" t="s">
        <v>71</v>
      </c>
      <c r="B7" s="95">
        <f>Traditional!J81</f>
        <v>0</v>
      </c>
      <c r="C7" s="96">
        <v>2000</v>
      </c>
      <c r="D7" s="96">
        <f t="shared" ref="D7:D12" si="0">(B7*C7)</f>
        <v>0</v>
      </c>
      <c r="F7" s="97"/>
      <c r="G7" s="86"/>
      <c r="H7" s="86"/>
      <c r="I7" s="86"/>
    </row>
    <row r="8" spans="1:10">
      <c r="A8" s="94" t="s">
        <v>14</v>
      </c>
      <c r="B8" s="95">
        <f>Parade!J81</f>
        <v>0</v>
      </c>
      <c r="C8" s="96">
        <v>2000</v>
      </c>
      <c r="D8" s="96">
        <f>(B8*C8)</f>
        <v>0</v>
      </c>
    </row>
    <row r="9" spans="1:10">
      <c r="A9" s="94" t="s">
        <v>72</v>
      </c>
      <c r="B9" s="95">
        <f>Exhibition!J81</f>
        <v>0</v>
      </c>
      <c r="C9" s="96">
        <v>2000</v>
      </c>
      <c r="D9" s="96">
        <f>(B9*C9)</f>
        <v>0</v>
      </c>
    </row>
    <row r="10" spans="1:10">
      <c r="A10" s="94" t="s">
        <v>73</v>
      </c>
      <c r="B10" s="95">
        <f>Showtwirl!J81</f>
        <v>0</v>
      </c>
      <c r="C10" s="96">
        <v>2000</v>
      </c>
      <c r="D10" s="96">
        <f>(B10*C10)</f>
        <v>0</v>
      </c>
    </row>
    <row r="11" spans="1:10">
      <c r="A11" s="94" t="s">
        <v>74</v>
      </c>
      <c r="B11" s="95">
        <f>FlagBaton!J81</f>
        <v>0</v>
      </c>
      <c r="C11" s="96">
        <v>2000</v>
      </c>
      <c r="D11" s="96">
        <f>(B11*C11)</f>
        <v>0</v>
      </c>
    </row>
    <row r="12" spans="1:10">
      <c r="A12" s="94" t="s">
        <v>15</v>
      </c>
      <c r="B12" s="95">
        <f>Seznam!D87</f>
        <v>0</v>
      </c>
      <c r="C12" s="96">
        <v>100</v>
      </c>
      <c r="D12" s="98">
        <f t="shared" si="0"/>
        <v>0</v>
      </c>
      <c r="E12" s="99" t="s">
        <v>16</v>
      </c>
      <c r="F12" s="99"/>
      <c r="G12" s="99"/>
      <c r="H12" s="99"/>
      <c r="I12" s="99"/>
      <c r="J12" s="99"/>
    </row>
    <row r="13" spans="1:10">
      <c r="A13" s="100" t="s">
        <v>17</v>
      </c>
      <c r="C13" s="101"/>
      <c r="D13" s="102">
        <f>SUM(D7:D12)</f>
        <v>0</v>
      </c>
    </row>
    <row r="14" spans="1:10">
      <c r="A14" s="103"/>
      <c r="B14" s="104"/>
      <c r="C14" s="105"/>
      <c r="D14" s="106"/>
      <c r="E14" s="99"/>
      <c r="F14" s="99"/>
      <c r="G14" s="99"/>
      <c r="H14" s="99"/>
      <c r="I14" s="99"/>
    </row>
    <row r="15" spans="1:10" s="108" customFormat="1" ht="15" customHeight="1">
      <c r="A15" s="296" t="s">
        <v>102</v>
      </c>
      <c r="B15" s="296"/>
      <c r="C15" s="296"/>
      <c r="D15" s="296"/>
      <c r="E15" s="296"/>
      <c r="F15" s="296"/>
      <c r="G15" s="296"/>
      <c r="H15" s="296"/>
      <c r="I15" s="107"/>
    </row>
    <row r="16" spans="1:10" ht="13.25" customHeight="1">
      <c r="A16" s="297"/>
      <c r="B16" s="297"/>
      <c r="C16" s="297"/>
      <c r="D16" s="297"/>
      <c r="E16" s="297"/>
      <c r="F16" s="297"/>
      <c r="G16" s="297"/>
      <c r="H16" s="297"/>
      <c r="I16" s="297"/>
    </row>
    <row r="17" spans="1:9" ht="14" thickBot="1">
      <c r="A17" s="109"/>
      <c r="B17" s="109"/>
      <c r="C17" s="109"/>
      <c r="D17" s="109"/>
      <c r="E17" s="109"/>
      <c r="F17" s="109"/>
      <c r="G17" s="109"/>
      <c r="H17" s="109"/>
    </row>
    <row r="18" spans="1:9" ht="17" thickBot="1">
      <c r="A18" s="298" t="s">
        <v>18</v>
      </c>
      <c r="B18" s="299"/>
      <c r="C18" s="300"/>
      <c r="D18" s="110"/>
      <c r="E18" s="110"/>
      <c r="F18" s="110"/>
      <c r="G18" s="110"/>
      <c r="H18" s="109"/>
    </row>
    <row r="19" spans="1:9" ht="16">
      <c r="A19" s="301"/>
      <c r="B19" s="302"/>
      <c r="C19" s="302"/>
      <c r="D19" s="302"/>
      <c r="E19" s="302"/>
      <c r="F19" s="302"/>
      <c r="G19" s="303"/>
      <c r="H19" s="109"/>
    </row>
    <row r="20" spans="1:9" ht="16">
      <c r="A20" s="304"/>
      <c r="B20" s="305"/>
      <c r="C20" s="305"/>
      <c r="D20" s="305"/>
      <c r="E20" s="305"/>
      <c r="F20" s="305"/>
      <c r="G20" s="306"/>
      <c r="H20" s="109"/>
    </row>
    <row r="21" spans="1:9" ht="16">
      <c r="A21" s="304"/>
      <c r="B21" s="305"/>
      <c r="C21" s="305"/>
      <c r="D21" s="305"/>
      <c r="E21" s="305"/>
      <c r="F21" s="305"/>
      <c r="G21" s="306"/>
      <c r="H21" s="109"/>
    </row>
    <row r="22" spans="1:9" ht="16">
      <c r="A22" s="111"/>
      <c r="B22" s="112"/>
      <c r="C22" s="112"/>
      <c r="D22" s="112"/>
      <c r="E22" s="112"/>
      <c r="F22" s="112"/>
      <c r="G22" s="113"/>
      <c r="H22" s="109"/>
    </row>
    <row r="23" spans="1:9" ht="16">
      <c r="A23" s="114" t="s">
        <v>19</v>
      </c>
      <c r="B23" s="305"/>
      <c r="C23" s="305"/>
      <c r="D23" s="305"/>
      <c r="E23" s="305"/>
      <c r="F23" s="305"/>
      <c r="G23" s="306"/>
      <c r="H23" s="109"/>
    </row>
    <row r="24" spans="1:9" ht="16">
      <c r="A24" s="115" t="s">
        <v>20</v>
      </c>
      <c r="B24" s="305"/>
      <c r="C24" s="305"/>
      <c r="D24" s="305"/>
      <c r="E24" s="305"/>
      <c r="F24" s="305"/>
      <c r="G24" s="306"/>
      <c r="H24" s="109"/>
    </row>
    <row r="25" spans="1:9" ht="17" thickBot="1">
      <c r="A25" s="116" t="s">
        <v>21</v>
      </c>
      <c r="B25" s="294"/>
      <c r="C25" s="294"/>
      <c r="D25" s="294"/>
      <c r="E25" s="294"/>
      <c r="F25" s="294"/>
      <c r="G25" s="295"/>
      <c r="H25" s="109"/>
    </row>
    <row r="28" spans="1:9" ht="16">
      <c r="A28" s="117" t="s">
        <v>22</v>
      </c>
    </row>
    <row r="29" spans="1:9" ht="18" customHeight="1">
      <c r="A29" s="286" t="s">
        <v>23</v>
      </c>
      <c r="B29" s="286"/>
      <c r="C29" s="286"/>
      <c r="D29" s="287" t="s">
        <v>24</v>
      </c>
      <c r="E29" s="287"/>
      <c r="F29" s="287"/>
      <c r="G29" s="287"/>
    </row>
    <row r="30" spans="1:9" ht="18" customHeight="1">
      <c r="A30" s="286" t="s">
        <v>25</v>
      </c>
      <c r="B30" s="286"/>
      <c r="C30" s="286"/>
      <c r="D30" s="288" t="s">
        <v>26</v>
      </c>
      <c r="E30" s="288"/>
      <c r="F30" s="288"/>
      <c r="G30" s="288"/>
    </row>
    <row r="31" spans="1:9" ht="18" customHeight="1">
      <c r="A31" s="286" t="s">
        <v>27</v>
      </c>
      <c r="B31" s="286"/>
      <c r="C31" s="286"/>
      <c r="D31" s="287" t="s">
        <v>28</v>
      </c>
      <c r="E31" s="287"/>
      <c r="F31" s="287"/>
      <c r="G31" s="287"/>
      <c r="H31" s="81"/>
      <c r="I31" s="81"/>
    </row>
    <row r="32" spans="1:9" s="108" customFormat="1" ht="32" customHeight="1">
      <c r="A32" s="281" t="s">
        <v>29</v>
      </c>
      <c r="B32" s="282"/>
      <c r="C32" s="282"/>
      <c r="D32" s="282"/>
      <c r="E32" s="282"/>
      <c r="F32" s="282"/>
      <c r="G32" s="282"/>
    </row>
    <row r="33" spans="1:7" ht="18" customHeight="1">
      <c r="A33" s="283" t="s">
        <v>30</v>
      </c>
      <c r="B33" s="284"/>
      <c r="C33" s="284"/>
      <c r="D33" s="284"/>
      <c r="E33" s="284"/>
      <c r="F33" s="284"/>
      <c r="G33" s="285"/>
    </row>
  </sheetData>
  <sheetProtection selectLockedCells="1"/>
  <mergeCells count="19">
    <mergeCell ref="A2:B2"/>
    <mergeCell ref="C2:G2"/>
    <mergeCell ref="B25:G25"/>
    <mergeCell ref="A15:H15"/>
    <mergeCell ref="A16:I16"/>
    <mergeCell ref="A18:C18"/>
    <mergeCell ref="A19:G19"/>
    <mergeCell ref="A20:G20"/>
    <mergeCell ref="A21:G21"/>
    <mergeCell ref="B23:G23"/>
    <mergeCell ref="B24:G24"/>
    <mergeCell ref="A32:G32"/>
    <mergeCell ref="A33:G33"/>
    <mergeCell ref="A29:C29"/>
    <mergeCell ref="D29:G29"/>
    <mergeCell ref="A30:C30"/>
    <mergeCell ref="D30:G30"/>
    <mergeCell ref="A31:C31"/>
    <mergeCell ref="D31:G31"/>
  </mergeCells>
  <pageMargins left="0.7" right="0.7" top="0.75" bottom="0.75" header="0.3" footer="0.3"/>
  <pageSetup scale="75" fitToHeight="0" orientation="portrait" horizontalDpi="204" verticalDpi="1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468E2-5328-3245-AFDA-FDAC33A34B94}">
  <sheetPr>
    <tabColor rgb="FF00B0F0"/>
    <pageSetUpPr fitToPage="1"/>
  </sheetPr>
  <dimension ref="A1:X86"/>
  <sheetViews>
    <sheetView topLeftCell="A16" zoomScaleNormal="100" workbookViewId="0">
      <selection activeCell="D6" sqref="D6"/>
    </sheetView>
  </sheetViews>
  <sheetFormatPr baseColWidth="10" defaultColWidth="8.83203125" defaultRowHeight="13"/>
  <cols>
    <col min="1" max="1" width="6.6640625" customWidth="1"/>
    <col min="2" max="2" width="30.6640625" bestFit="1" customWidth="1"/>
    <col min="3" max="3" width="34.33203125" customWidth="1"/>
    <col min="4" max="4" width="15" customWidth="1"/>
    <col min="5" max="6" width="13" customWidth="1"/>
    <col min="7" max="7" width="11.6640625" style="260" customWidth="1"/>
    <col min="8" max="8" width="11.6640625" style="226" customWidth="1"/>
    <col min="10" max="10" width="6.33203125" bestFit="1" customWidth="1"/>
    <col min="11" max="11" width="3.33203125" customWidth="1"/>
    <col min="12" max="12" width="22" customWidth="1"/>
    <col min="13" max="13" width="27.33203125" bestFit="1" customWidth="1"/>
    <col min="14" max="14" width="19.33203125" bestFit="1" customWidth="1"/>
    <col min="19" max="19" width="4" customWidth="1"/>
  </cols>
  <sheetData>
    <row r="1" spans="1:24" ht="15" customHeight="1">
      <c r="B1" s="307" t="s">
        <v>6</v>
      </c>
      <c r="C1" s="308"/>
      <c r="D1" s="309"/>
      <c r="E1" s="1"/>
      <c r="F1" s="1"/>
      <c r="G1" s="259"/>
      <c r="H1" s="225"/>
      <c r="W1" s="3" t="e">
        <f>INDEX(X1:X4,#REF!)</f>
        <v>#REF!</v>
      </c>
      <c r="X1" s="4"/>
    </row>
    <row r="2" spans="1:24">
      <c r="B2" s="5" t="s">
        <v>7</v>
      </c>
      <c r="C2" s="310">
        <f>Seznam!D2</f>
        <v>0</v>
      </c>
      <c r="D2" s="311"/>
      <c r="E2" s="2"/>
      <c r="F2" s="2"/>
      <c r="S2" s="7"/>
      <c r="T2" s="8" t="s">
        <v>0</v>
      </c>
    </row>
    <row r="3" spans="1:24" ht="14" thickBot="1">
      <c r="A3" s="9" t="s">
        <v>48</v>
      </c>
      <c r="C3" s="10" t="s">
        <v>64</v>
      </c>
      <c r="D3" s="11"/>
      <c r="E3" s="6"/>
      <c r="F3" s="6"/>
      <c r="G3" s="261"/>
      <c r="H3" s="227"/>
      <c r="W3" s="7"/>
      <c r="X3" s="8" t="s">
        <v>1</v>
      </c>
    </row>
    <row r="4" spans="1:24">
      <c r="A4" s="12" t="s">
        <v>49</v>
      </c>
      <c r="B4" s="13" t="s">
        <v>50</v>
      </c>
      <c r="C4" s="14" t="s">
        <v>51</v>
      </c>
      <c r="D4" s="14" t="s">
        <v>52</v>
      </c>
      <c r="E4" s="14" t="s">
        <v>53</v>
      </c>
      <c r="F4" s="14" t="s">
        <v>101</v>
      </c>
      <c r="G4" s="253" t="s">
        <v>55</v>
      </c>
      <c r="H4" s="228" t="s">
        <v>12</v>
      </c>
      <c r="I4" s="14" t="s">
        <v>57</v>
      </c>
      <c r="J4" s="15" t="s">
        <v>11</v>
      </c>
      <c r="L4" s="16" t="s">
        <v>59</v>
      </c>
      <c r="M4" s="17" t="s">
        <v>2</v>
      </c>
      <c r="N4" s="18" t="s">
        <v>60</v>
      </c>
      <c r="W4" s="19"/>
      <c r="X4" s="20" t="s">
        <v>3</v>
      </c>
    </row>
    <row r="5" spans="1:24" ht="14" thickBot="1">
      <c r="A5" s="21"/>
      <c r="B5" s="22"/>
      <c r="C5" s="22"/>
      <c r="D5" s="151" t="s">
        <v>5</v>
      </c>
      <c r="E5" s="220" t="s">
        <v>54</v>
      </c>
      <c r="F5" s="201"/>
      <c r="G5" s="262" t="s">
        <v>56</v>
      </c>
      <c r="H5" s="229">
        <v>2000</v>
      </c>
      <c r="I5" s="23" t="s">
        <v>58</v>
      </c>
      <c r="J5" s="24" t="s">
        <v>4</v>
      </c>
      <c r="K5" s="25"/>
      <c r="L5" s="26" t="s">
        <v>62</v>
      </c>
      <c r="M5" s="27" t="s">
        <v>61</v>
      </c>
      <c r="N5" s="28" t="s">
        <v>63</v>
      </c>
    </row>
    <row r="6" spans="1:24">
      <c r="A6" s="29">
        <v>1</v>
      </c>
      <c r="B6" s="30" t="s">
        <v>65</v>
      </c>
      <c r="C6" s="31"/>
      <c r="D6" s="31"/>
      <c r="E6" s="40"/>
      <c r="F6" s="40"/>
      <c r="G6" s="254"/>
      <c r="H6" s="230">
        <f>IF(D6="",0,$H$5)</f>
        <v>0</v>
      </c>
      <c r="I6" s="32"/>
      <c r="J6" s="33">
        <f>IF(D6="",0,1)</f>
        <v>0</v>
      </c>
      <c r="K6" s="34"/>
      <c r="L6" s="35"/>
      <c r="M6" s="36"/>
      <c r="N6" s="37"/>
    </row>
    <row r="7" spans="1:24">
      <c r="A7" s="38">
        <v>2</v>
      </c>
      <c r="B7" s="39" t="s">
        <v>65</v>
      </c>
      <c r="C7" s="40"/>
      <c r="D7" s="40"/>
      <c r="E7" s="40"/>
      <c r="F7" s="40"/>
      <c r="G7" s="254"/>
      <c r="H7" s="231"/>
      <c r="I7" s="41"/>
      <c r="J7" s="42"/>
      <c r="K7" s="34"/>
      <c r="L7" s="43"/>
      <c r="M7" s="44"/>
      <c r="N7" s="45"/>
    </row>
    <row r="8" spans="1:24">
      <c r="A8" s="38">
        <v>3</v>
      </c>
      <c r="B8" s="39" t="s">
        <v>65</v>
      </c>
      <c r="C8" s="40"/>
      <c r="D8" s="40"/>
      <c r="E8" s="40"/>
      <c r="F8" s="40"/>
      <c r="G8" s="254"/>
      <c r="H8" s="231"/>
      <c r="I8" s="41"/>
      <c r="J8" s="42"/>
      <c r="K8" s="34"/>
      <c r="L8" s="43"/>
      <c r="M8" s="44"/>
      <c r="N8" s="45"/>
    </row>
    <row r="9" spans="1:24">
      <c r="A9" s="38">
        <v>4</v>
      </c>
      <c r="B9" s="39" t="s">
        <v>65</v>
      </c>
      <c r="C9" s="40"/>
      <c r="D9" s="40"/>
      <c r="E9" s="40"/>
      <c r="F9" s="40"/>
      <c r="G9" s="254"/>
      <c r="H9" s="231"/>
      <c r="I9" s="41"/>
      <c r="J9" s="42"/>
      <c r="K9" s="34"/>
      <c r="L9" s="43"/>
      <c r="M9" s="44"/>
      <c r="N9" s="45"/>
    </row>
    <row r="10" spans="1:24">
      <c r="A10" s="38">
        <v>5</v>
      </c>
      <c r="B10" s="39" t="s">
        <v>65</v>
      </c>
      <c r="C10" s="40"/>
      <c r="D10" s="40"/>
      <c r="E10" s="40"/>
      <c r="F10" s="40"/>
      <c r="G10" s="254"/>
      <c r="H10" s="231"/>
      <c r="I10" s="41"/>
      <c r="J10" s="42"/>
      <c r="K10" s="34"/>
      <c r="L10" s="43"/>
      <c r="M10" s="44"/>
      <c r="N10" s="45"/>
    </row>
    <row r="11" spans="1:24">
      <c r="A11" s="38">
        <v>6</v>
      </c>
      <c r="B11" s="39" t="s">
        <v>65</v>
      </c>
      <c r="C11" s="40"/>
      <c r="D11" s="40"/>
      <c r="E11" s="40"/>
      <c r="F11" s="40"/>
      <c r="G11" s="254"/>
      <c r="H11" s="231"/>
      <c r="I11" s="41"/>
      <c r="J11" s="42"/>
      <c r="K11" s="34"/>
      <c r="L11" s="43"/>
      <c r="M11" s="44"/>
      <c r="N11" s="45"/>
    </row>
    <row r="12" spans="1:24">
      <c r="A12" s="38">
        <v>7</v>
      </c>
      <c r="B12" s="39" t="s">
        <v>65</v>
      </c>
      <c r="C12" s="40"/>
      <c r="D12" s="40"/>
      <c r="E12" s="40"/>
      <c r="F12" s="40"/>
      <c r="G12" s="254"/>
      <c r="H12" s="231"/>
      <c r="I12" s="41"/>
      <c r="J12" s="42"/>
      <c r="K12" s="34"/>
      <c r="L12" s="43"/>
      <c r="M12" s="44"/>
      <c r="N12" s="45"/>
    </row>
    <row r="13" spans="1:24">
      <c r="A13" s="38">
        <v>8</v>
      </c>
      <c r="B13" s="39" t="s">
        <v>65</v>
      </c>
      <c r="C13" s="40"/>
      <c r="D13" s="40"/>
      <c r="E13" s="40"/>
      <c r="F13" s="40"/>
      <c r="G13" s="254"/>
      <c r="H13" s="231"/>
      <c r="I13" s="41"/>
      <c r="J13" s="42"/>
      <c r="K13" s="34"/>
      <c r="L13" s="43"/>
      <c r="M13" s="44"/>
      <c r="N13" s="45"/>
    </row>
    <row r="14" spans="1:24">
      <c r="A14" s="38">
        <v>9</v>
      </c>
      <c r="B14" s="39" t="s">
        <v>65</v>
      </c>
      <c r="C14" s="40"/>
      <c r="D14" s="40"/>
      <c r="E14" s="40"/>
      <c r="F14" s="40"/>
      <c r="G14" s="254"/>
      <c r="H14" s="231"/>
      <c r="I14" s="41"/>
      <c r="J14" s="42"/>
      <c r="K14" s="34"/>
      <c r="L14" s="43"/>
      <c r="M14" s="44"/>
      <c r="N14" s="45"/>
    </row>
    <row r="15" spans="1:24">
      <c r="A15" s="38">
        <v>10</v>
      </c>
      <c r="B15" s="39" t="s">
        <v>65</v>
      </c>
      <c r="C15" s="40"/>
      <c r="D15" s="40"/>
      <c r="E15" s="40"/>
      <c r="F15" s="40"/>
      <c r="G15" s="254"/>
      <c r="H15" s="231"/>
      <c r="I15" s="41"/>
      <c r="J15" s="42"/>
      <c r="K15" s="34"/>
      <c r="L15" s="43"/>
      <c r="M15" s="44"/>
      <c r="N15" s="45"/>
    </row>
    <row r="16" spans="1:24">
      <c r="A16" s="38">
        <v>11</v>
      </c>
      <c r="B16" s="39" t="s">
        <v>65</v>
      </c>
      <c r="C16" s="40"/>
      <c r="D16" s="40"/>
      <c r="E16" s="40"/>
      <c r="F16" s="40"/>
      <c r="G16" s="254"/>
      <c r="H16" s="231"/>
      <c r="I16" s="41"/>
      <c r="J16" s="42"/>
      <c r="K16" s="34"/>
      <c r="L16" s="43"/>
      <c r="M16" s="44"/>
      <c r="N16" s="45"/>
    </row>
    <row r="17" spans="1:14">
      <c r="A17" s="38">
        <v>12</v>
      </c>
      <c r="B17" s="39" t="s">
        <v>65</v>
      </c>
      <c r="C17" s="40"/>
      <c r="D17" s="40"/>
      <c r="E17" s="40"/>
      <c r="F17" s="40"/>
      <c r="G17" s="254"/>
      <c r="H17" s="231"/>
      <c r="I17" s="41"/>
      <c r="J17" s="42"/>
      <c r="K17" s="34"/>
      <c r="L17" s="43"/>
      <c r="M17" s="44"/>
      <c r="N17" s="45"/>
    </row>
    <row r="18" spans="1:14">
      <c r="A18" s="38">
        <v>13</v>
      </c>
      <c r="B18" s="39" t="s">
        <v>65</v>
      </c>
      <c r="C18" s="40"/>
      <c r="D18" s="40"/>
      <c r="E18" s="40"/>
      <c r="F18" s="40"/>
      <c r="G18" s="254"/>
      <c r="H18" s="231"/>
      <c r="I18" s="41"/>
      <c r="J18" s="42"/>
      <c r="K18" s="34"/>
      <c r="L18" s="43"/>
      <c r="M18" s="44"/>
      <c r="N18" s="45"/>
    </row>
    <row r="19" spans="1:14">
      <c r="A19" s="38">
        <v>14</v>
      </c>
      <c r="B19" s="39" t="s">
        <v>65</v>
      </c>
      <c r="C19" s="40"/>
      <c r="D19" s="40"/>
      <c r="E19" s="40"/>
      <c r="F19" s="40"/>
      <c r="G19" s="254"/>
      <c r="H19" s="231"/>
      <c r="I19" s="41"/>
      <c r="J19" s="42"/>
      <c r="K19" s="34"/>
      <c r="L19" s="43"/>
      <c r="M19" s="44"/>
      <c r="N19" s="45"/>
    </row>
    <row r="20" spans="1:14">
      <c r="A20" s="38">
        <v>15</v>
      </c>
      <c r="B20" s="39" t="s">
        <v>65</v>
      </c>
      <c r="C20" s="40"/>
      <c r="D20" s="40"/>
      <c r="E20" s="40"/>
      <c r="F20" s="40"/>
      <c r="G20" s="254"/>
      <c r="H20" s="231"/>
      <c r="I20" s="41"/>
      <c r="J20" s="42"/>
      <c r="K20" s="34"/>
      <c r="L20" s="43"/>
      <c r="M20" s="44"/>
      <c r="N20" s="45"/>
    </row>
    <row r="21" spans="1:14">
      <c r="A21" s="38">
        <v>16</v>
      </c>
      <c r="B21" s="39" t="s">
        <v>65</v>
      </c>
      <c r="C21" s="40"/>
      <c r="D21" s="40"/>
      <c r="E21" s="40"/>
      <c r="F21" s="40"/>
      <c r="G21" s="254"/>
      <c r="H21" s="231"/>
      <c r="I21" s="41"/>
      <c r="J21" s="42"/>
      <c r="K21" s="34"/>
      <c r="L21" s="43"/>
      <c r="M21" s="44"/>
      <c r="N21" s="45"/>
    </row>
    <row r="22" spans="1:14">
      <c r="A22" s="38">
        <v>17</v>
      </c>
      <c r="B22" s="39" t="s">
        <v>65</v>
      </c>
      <c r="C22" s="40"/>
      <c r="D22" s="40"/>
      <c r="E22" s="40"/>
      <c r="F22" s="40"/>
      <c r="G22" s="254"/>
      <c r="H22" s="231"/>
      <c r="I22" s="41"/>
      <c r="J22" s="42"/>
      <c r="K22" s="34"/>
      <c r="L22" s="43"/>
      <c r="M22" s="44"/>
      <c r="N22" s="45"/>
    </row>
    <row r="23" spans="1:14">
      <c r="A23" s="38">
        <v>18</v>
      </c>
      <c r="B23" s="39" t="s">
        <v>65</v>
      </c>
      <c r="C23" s="40"/>
      <c r="D23" s="40"/>
      <c r="E23" s="40"/>
      <c r="F23" s="40"/>
      <c r="G23" s="254"/>
      <c r="H23" s="231"/>
      <c r="I23" s="41"/>
      <c r="J23" s="42"/>
      <c r="K23" s="34"/>
      <c r="L23" s="43"/>
      <c r="M23" s="44"/>
      <c r="N23" s="45"/>
    </row>
    <row r="24" spans="1:14">
      <c r="A24" s="38">
        <v>19</v>
      </c>
      <c r="B24" s="39" t="s">
        <v>65</v>
      </c>
      <c r="C24" s="40"/>
      <c r="D24" s="40"/>
      <c r="E24" s="40"/>
      <c r="F24" s="40"/>
      <c r="G24" s="254"/>
      <c r="H24" s="231"/>
      <c r="I24" s="41"/>
      <c r="J24" s="42"/>
      <c r="K24" s="34"/>
      <c r="L24" s="43"/>
      <c r="M24" s="44"/>
      <c r="N24" s="45"/>
    </row>
    <row r="25" spans="1:14">
      <c r="A25" s="38">
        <v>20</v>
      </c>
      <c r="B25" s="39" t="s">
        <v>65</v>
      </c>
      <c r="C25" s="40"/>
      <c r="D25" s="40"/>
      <c r="E25" s="40"/>
      <c r="F25" s="40"/>
      <c r="G25" s="254"/>
      <c r="H25" s="231"/>
      <c r="I25" s="41"/>
      <c r="J25" s="42"/>
      <c r="K25" s="34"/>
      <c r="L25" s="43"/>
      <c r="M25" s="44"/>
      <c r="N25" s="45"/>
    </row>
    <row r="26" spans="1:14">
      <c r="A26" s="38">
        <v>21</v>
      </c>
      <c r="B26" s="39" t="s">
        <v>65</v>
      </c>
      <c r="C26" s="40"/>
      <c r="D26" s="40"/>
      <c r="E26" s="40"/>
      <c r="F26" s="40"/>
      <c r="G26" s="254"/>
      <c r="H26" s="231"/>
      <c r="I26" s="41"/>
      <c r="J26" s="42"/>
      <c r="K26" s="34"/>
      <c r="L26" s="43"/>
      <c r="M26" s="44"/>
      <c r="N26" s="45"/>
    </row>
    <row r="27" spans="1:14">
      <c r="A27" s="38">
        <v>22</v>
      </c>
      <c r="B27" s="39" t="s">
        <v>65</v>
      </c>
      <c r="C27" s="40"/>
      <c r="D27" s="40"/>
      <c r="E27" s="40"/>
      <c r="F27" s="40"/>
      <c r="G27" s="254"/>
      <c r="H27" s="231"/>
      <c r="I27" s="41"/>
      <c r="J27" s="42"/>
      <c r="K27" s="34"/>
      <c r="L27" s="43"/>
      <c r="M27" s="44"/>
      <c r="N27" s="45"/>
    </row>
    <row r="28" spans="1:14">
      <c r="A28" s="38">
        <v>23</v>
      </c>
      <c r="B28" s="39" t="s">
        <v>65</v>
      </c>
      <c r="C28" s="40"/>
      <c r="D28" s="40"/>
      <c r="E28" s="40"/>
      <c r="F28" s="40"/>
      <c r="G28" s="254"/>
      <c r="H28" s="231"/>
      <c r="I28" s="41"/>
      <c r="J28" s="42"/>
      <c r="K28" s="34"/>
      <c r="L28" s="43"/>
      <c r="M28" s="44"/>
      <c r="N28" s="45"/>
    </row>
    <row r="29" spans="1:14">
      <c r="A29" s="38">
        <v>24</v>
      </c>
      <c r="B29" s="39" t="s">
        <v>65</v>
      </c>
      <c r="C29" s="40"/>
      <c r="D29" s="40"/>
      <c r="E29" s="40"/>
      <c r="F29" s="40"/>
      <c r="G29" s="254"/>
      <c r="H29" s="231"/>
      <c r="I29" s="41"/>
      <c r="J29" s="42"/>
      <c r="K29" s="34"/>
      <c r="L29" s="43"/>
      <c r="M29" s="44"/>
      <c r="N29" s="45"/>
    </row>
    <row r="30" spans="1:14" ht="14" thickBot="1">
      <c r="A30" s="38">
        <v>25</v>
      </c>
      <c r="B30" s="46" t="s">
        <v>65</v>
      </c>
      <c r="C30" s="47"/>
      <c r="D30" s="47"/>
      <c r="E30" s="47"/>
      <c r="F30" s="47"/>
      <c r="G30" s="255"/>
      <c r="H30" s="232"/>
      <c r="I30" s="48"/>
      <c r="J30" s="49"/>
      <c r="K30" s="34"/>
      <c r="L30" s="50"/>
      <c r="M30" s="51"/>
      <c r="N30" s="52"/>
    </row>
    <row r="31" spans="1:14">
      <c r="A31" s="29">
        <v>1</v>
      </c>
      <c r="B31" s="152" t="s">
        <v>66</v>
      </c>
      <c r="C31" s="53"/>
      <c r="D31" s="53"/>
      <c r="E31" s="53"/>
      <c r="F31" s="53"/>
      <c r="G31" s="256"/>
      <c r="H31" s="233">
        <f t="shared" ref="H31:H56" si="0">IF(D31="",0,$H$5)</f>
        <v>0</v>
      </c>
      <c r="I31" s="54"/>
      <c r="J31" s="55">
        <f t="shared" ref="J31:J56" si="1">IF(D31="",0,1)</f>
        <v>0</v>
      </c>
      <c r="K31" s="34"/>
      <c r="L31" s="35"/>
      <c r="M31" s="36"/>
      <c r="N31" s="37"/>
    </row>
    <row r="32" spans="1:14">
      <c r="A32" s="38">
        <v>2</v>
      </c>
      <c r="B32" s="153" t="s">
        <v>66</v>
      </c>
      <c r="C32" s="56"/>
      <c r="D32" s="56"/>
      <c r="E32" s="56"/>
      <c r="F32" s="202"/>
      <c r="G32" s="257"/>
      <c r="H32" s="231"/>
      <c r="I32" s="179"/>
      <c r="J32" s="57"/>
      <c r="K32" s="34"/>
      <c r="L32" s="43"/>
      <c r="M32" s="44"/>
      <c r="N32" s="45"/>
    </row>
    <row r="33" spans="1:14">
      <c r="A33" s="38">
        <v>3</v>
      </c>
      <c r="B33" s="153" t="s">
        <v>66</v>
      </c>
      <c r="C33" s="56"/>
      <c r="D33" s="56"/>
      <c r="E33" s="56"/>
      <c r="F33" s="202"/>
      <c r="G33" s="257"/>
      <c r="H33" s="231"/>
      <c r="I33" s="179"/>
      <c r="J33" s="57"/>
      <c r="K33" s="34"/>
      <c r="L33" s="43"/>
      <c r="M33" s="44"/>
      <c r="N33" s="45"/>
    </row>
    <row r="34" spans="1:14">
      <c r="A34" s="38">
        <v>4</v>
      </c>
      <c r="B34" s="153" t="s">
        <v>66</v>
      </c>
      <c r="C34" s="56"/>
      <c r="D34" s="56"/>
      <c r="E34" s="56"/>
      <c r="F34" s="202"/>
      <c r="G34" s="257"/>
      <c r="H34" s="231"/>
      <c r="I34" s="179"/>
      <c r="J34" s="57"/>
      <c r="K34" s="34"/>
      <c r="L34" s="43"/>
      <c r="M34" s="44"/>
      <c r="N34" s="45"/>
    </row>
    <row r="35" spans="1:14">
      <c r="A35" s="38">
        <v>5</v>
      </c>
      <c r="B35" s="153" t="s">
        <v>66</v>
      </c>
      <c r="C35" s="56"/>
      <c r="D35" s="56"/>
      <c r="E35" s="56"/>
      <c r="F35" s="202"/>
      <c r="G35" s="257"/>
      <c r="H35" s="231"/>
      <c r="I35" s="179"/>
      <c r="J35" s="57"/>
      <c r="K35" s="34"/>
      <c r="L35" s="43"/>
      <c r="M35" s="44"/>
      <c r="N35" s="45"/>
    </row>
    <row r="36" spans="1:14">
      <c r="A36" s="38">
        <v>6</v>
      </c>
      <c r="B36" s="153" t="s">
        <v>66</v>
      </c>
      <c r="C36" s="56"/>
      <c r="D36" s="56"/>
      <c r="E36" s="56"/>
      <c r="F36" s="202"/>
      <c r="G36" s="257"/>
      <c r="H36" s="231"/>
      <c r="I36" s="179"/>
      <c r="J36" s="57"/>
      <c r="K36" s="34"/>
      <c r="L36" s="43"/>
      <c r="M36" s="44"/>
      <c r="N36" s="45"/>
    </row>
    <row r="37" spans="1:14">
      <c r="A37" s="38">
        <v>7</v>
      </c>
      <c r="B37" s="153" t="s">
        <v>66</v>
      </c>
      <c r="C37" s="56"/>
      <c r="D37" s="56"/>
      <c r="E37" s="56"/>
      <c r="F37" s="202"/>
      <c r="G37" s="257"/>
      <c r="H37" s="231"/>
      <c r="I37" s="179"/>
      <c r="J37" s="57"/>
      <c r="K37" s="34"/>
      <c r="L37" s="43"/>
      <c r="M37" s="44"/>
      <c r="N37" s="45"/>
    </row>
    <row r="38" spans="1:14">
      <c r="A38" s="38">
        <v>8</v>
      </c>
      <c r="B38" s="153" t="s">
        <v>66</v>
      </c>
      <c r="C38" s="56"/>
      <c r="D38" s="56"/>
      <c r="E38" s="56"/>
      <c r="F38" s="202"/>
      <c r="G38" s="257"/>
      <c r="H38" s="231"/>
      <c r="I38" s="179"/>
      <c r="J38" s="57"/>
      <c r="K38" s="34"/>
      <c r="L38" s="43"/>
      <c r="M38" s="44"/>
      <c r="N38" s="45"/>
    </row>
    <row r="39" spans="1:14">
      <c r="A39" s="38">
        <v>9</v>
      </c>
      <c r="B39" s="153" t="s">
        <v>66</v>
      </c>
      <c r="C39" s="56"/>
      <c r="D39" s="56"/>
      <c r="E39" s="56"/>
      <c r="F39" s="202"/>
      <c r="G39" s="257"/>
      <c r="H39" s="231"/>
      <c r="I39" s="179"/>
      <c r="J39" s="57"/>
      <c r="K39" s="34"/>
      <c r="L39" s="43"/>
      <c r="M39" s="44"/>
      <c r="N39" s="45"/>
    </row>
    <row r="40" spans="1:14">
      <c r="A40" s="38">
        <v>10</v>
      </c>
      <c r="B40" s="153" t="s">
        <v>66</v>
      </c>
      <c r="C40" s="56"/>
      <c r="D40" s="56"/>
      <c r="E40" s="56"/>
      <c r="F40" s="202"/>
      <c r="G40" s="257"/>
      <c r="H40" s="231"/>
      <c r="I40" s="179"/>
      <c r="J40" s="57"/>
      <c r="K40" s="34"/>
      <c r="L40" s="43"/>
      <c r="M40" s="44"/>
      <c r="N40" s="45"/>
    </row>
    <row r="41" spans="1:14">
      <c r="A41" s="38">
        <v>11</v>
      </c>
      <c r="B41" s="153" t="s">
        <v>66</v>
      </c>
      <c r="C41" s="56"/>
      <c r="D41" s="56"/>
      <c r="E41" s="56"/>
      <c r="F41" s="202"/>
      <c r="G41" s="257"/>
      <c r="H41" s="231"/>
      <c r="I41" s="179"/>
      <c r="J41" s="57"/>
      <c r="K41" s="34"/>
      <c r="L41" s="43"/>
      <c r="M41" s="44"/>
      <c r="N41" s="45"/>
    </row>
    <row r="42" spans="1:14">
      <c r="A42" s="38">
        <v>12</v>
      </c>
      <c r="B42" s="153" t="s">
        <v>66</v>
      </c>
      <c r="C42" s="56"/>
      <c r="D42" s="56"/>
      <c r="E42" s="56"/>
      <c r="F42" s="202"/>
      <c r="G42" s="257"/>
      <c r="H42" s="231"/>
      <c r="I42" s="179"/>
      <c r="J42" s="57"/>
      <c r="K42" s="34"/>
      <c r="L42" s="43"/>
      <c r="M42" s="44"/>
      <c r="N42" s="45"/>
    </row>
    <row r="43" spans="1:14">
      <c r="A43" s="38">
        <v>13</v>
      </c>
      <c r="B43" s="153" t="s">
        <v>66</v>
      </c>
      <c r="C43" s="56"/>
      <c r="D43" s="56"/>
      <c r="E43" s="56"/>
      <c r="F43" s="202"/>
      <c r="G43" s="257"/>
      <c r="H43" s="231"/>
      <c r="I43" s="179"/>
      <c r="J43" s="57"/>
      <c r="K43" s="34"/>
      <c r="L43" s="43"/>
      <c r="M43" s="44"/>
      <c r="N43" s="45"/>
    </row>
    <row r="44" spans="1:14">
      <c r="A44" s="38">
        <v>14</v>
      </c>
      <c r="B44" s="153" t="s">
        <v>66</v>
      </c>
      <c r="C44" s="56"/>
      <c r="D44" s="56"/>
      <c r="E44" s="56"/>
      <c r="F44" s="202"/>
      <c r="G44" s="257"/>
      <c r="H44" s="231"/>
      <c r="I44" s="179"/>
      <c r="J44" s="57"/>
      <c r="K44" s="34"/>
      <c r="L44" s="43"/>
      <c r="M44" s="44"/>
      <c r="N44" s="45"/>
    </row>
    <row r="45" spans="1:14">
      <c r="A45" s="38">
        <v>15</v>
      </c>
      <c r="B45" s="153" t="s">
        <v>66</v>
      </c>
      <c r="C45" s="56"/>
      <c r="D45" s="56"/>
      <c r="E45" s="56"/>
      <c r="F45" s="202"/>
      <c r="G45" s="257"/>
      <c r="H45" s="231"/>
      <c r="I45" s="179"/>
      <c r="J45" s="57"/>
      <c r="K45" s="34"/>
      <c r="L45" s="43"/>
      <c r="M45" s="44"/>
      <c r="N45" s="45"/>
    </row>
    <row r="46" spans="1:14">
      <c r="A46" s="38">
        <v>16</v>
      </c>
      <c r="B46" s="153" t="s">
        <v>66</v>
      </c>
      <c r="C46" s="56"/>
      <c r="D46" s="56"/>
      <c r="E46" s="56"/>
      <c r="F46" s="202"/>
      <c r="G46" s="257"/>
      <c r="H46" s="231"/>
      <c r="I46" s="179"/>
      <c r="J46" s="57"/>
      <c r="K46" s="34"/>
      <c r="L46" s="43"/>
      <c r="M46" s="44"/>
      <c r="N46" s="45"/>
    </row>
    <row r="47" spans="1:14">
      <c r="A47" s="38">
        <v>17</v>
      </c>
      <c r="B47" s="153" t="s">
        <v>66</v>
      </c>
      <c r="C47" s="56"/>
      <c r="D47" s="56"/>
      <c r="E47" s="56"/>
      <c r="F47" s="202"/>
      <c r="G47" s="257"/>
      <c r="H47" s="231"/>
      <c r="I47" s="179"/>
      <c r="J47" s="57"/>
      <c r="K47" s="34"/>
      <c r="L47" s="43"/>
      <c r="M47" s="44"/>
      <c r="N47" s="45"/>
    </row>
    <row r="48" spans="1:14">
      <c r="A48" s="38">
        <v>18</v>
      </c>
      <c r="B48" s="153" t="s">
        <v>66</v>
      </c>
      <c r="C48" s="56"/>
      <c r="D48" s="56"/>
      <c r="E48" s="56"/>
      <c r="F48" s="202"/>
      <c r="G48" s="257"/>
      <c r="H48" s="231"/>
      <c r="I48" s="179"/>
      <c r="J48" s="57"/>
      <c r="K48" s="34"/>
      <c r="L48" s="43"/>
      <c r="M48" s="44"/>
      <c r="N48" s="45"/>
    </row>
    <row r="49" spans="1:20">
      <c r="A49" s="38">
        <v>19</v>
      </c>
      <c r="B49" s="153" t="s">
        <v>66</v>
      </c>
      <c r="C49" s="56"/>
      <c r="D49" s="56"/>
      <c r="E49" s="56"/>
      <c r="F49" s="202"/>
      <c r="G49" s="257"/>
      <c r="H49" s="231"/>
      <c r="I49" s="179"/>
      <c r="J49" s="57"/>
      <c r="K49" s="34"/>
      <c r="L49" s="43"/>
      <c r="M49" s="44"/>
      <c r="N49" s="45"/>
    </row>
    <row r="50" spans="1:20">
      <c r="A50" s="38">
        <v>20</v>
      </c>
      <c r="B50" s="153" t="s">
        <v>66</v>
      </c>
      <c r="C50" s="56"/>
      <c r="D50" s="56"/>
      <c r="E50" s="56"/>
      <c r="F50" s="202"/>
      <c r="G50" s="257"/>
      <c r="H50" s="231"/>
      <c r="I50" s="179"/>
      <c r="J50" s="57"/>
      <c r="K50" s="34"/>
      <c r="L50" s="43"/>
      <c r="M50" s="44"/>
      <c r="N50" s="45"/>
    </row>
    <row r="51" spans="1:20">
      <c r="A51" s="38">
        <v>21</v>
      </c>
      <c r="B51" s="153" t="s">
        <v>66</v>
      </c>
      <c r="C51" s="56"/>
      <c r="D51" s="56"/>
      <c r="E51" s="56"/>
      <c r="F51" s="202"/>
      <c r="G51" s="257"/>
      <c r="H51" s="231"/>
      <c r="I51" s="179"/>
      <c r="J51" s="57"/>
      <c r="K51" s="34"/>
      <c r="L51" s="43"/>
      <c r="M51" s="44"/>
      <c r="N51" s="45"/>
    </row>
    <row r="52" spans="1:20">
      <c r="A52" s="38">
        <v>22</v>
      </c>
      <c r="B52" s="153" t="s">
        <v>66</v>
      </c>
      <c r="C52" s="56"/>
      <c r="D52" s="56"/>
      <c r="E52" s="56"/>
      <c r="F52" s="202"/>
      <c r="G52" s="257"/>
      <c r="H52" s="231"/>
      <c r="I52" s="179"/>
      <c r="J52" s="57"/>
      <c r="K52" s="34"/>
      <c r="L52" s="43"/>
      <c r="M52" s="44"/>
      <c r="N52" s="45"/>
    </row>
    <row r="53" spans="1:20">
      <c r="A53" s="38">
        <v>23</v>
      </c>
      <c r="B53" s="153" t="s">
        <v>66</v>
      </c>
      <c r="C53" s="56"/>
      <c r="D53" s="56"/>
      <c r="E53" s="56"/>
      <c r="F53" s="202"/>
      <c r="G53" s="257"/>
      <c r="H53" s="231"/>
      <c r="I53" s="179"/>
      <c r="J53" s="57"/>
      <c r="K53" s="34"/>
      <c r="L53" s="43"/>
      <c r="M53" s="44"/>
      <c r="N53" s="45"/>
    </row>
    <row r="54" spans="1:20">
      <c r="A54" s="38">
        <v>24</v>
      </c>
      <c r="B54" s="153" t="s">
        <v>66</v>
      </c>
      <c r="C54" s="56"/>
      <c r="D54" s="56"/>
      <c r="E54" s="56"/>
      <c r="F54" s="202"/>
      <c r="G54" s="257"/>
      <c r="H54" s="231"/>
      <c r="I54" s="179"/>
      <c r="J54" s="57"/>
      <c r="K54" s="34"/>
      <c r="L54" s="43"/>
      <c r="M54" s="44"/>
      <c r="N54" s="45"/>
    </row>
    <row r="55" spans="1:20" ht="14" thickBot="1">
      <c r="A55" s="38">
        <v>25</v>
      </c>
      <c r="B55" s="154" t="s">
        <v>66</v>
      </c>
      <c r="C55" s="47"/>
      <c r="D55" s="58"/>
      <c r="E55" s="58"/>
      <c r="F55" s="219"/>
      <c r="G55" s="258"/>
      <c r="H55" s="234"/>
      <c r="I55" s="48"/>
      <c r="J55" s="49"/>
      <c r="K55" s="34"/>
      <c r="L55" s="50"/>
      <c r="M55" s="51"/>
      <c r="N55" s="52"/>
    </row>
    <row r="56" spans="1:20">
      <c r="A56" s="38">
        <v>1</v>
      </c>
      <c r="B56" s="59" t="s">
        <v>67</v>
      </c>
      <c r="C56" s="40"/>
      <c r="D56" s="221"/>
      <c r="E56" s="221"/>
      <c r="F56" s="222"/>
      <c r="G56" s="254"/>
      <c r="H56" s="235">
        <f t="shared" si="0"/>
        <v>0</v>
      </c>
      <c r="I56" s="60"/>
      <c r="J56" s="42">
        <f t="shared" si="1"/>
        <v>0</v>
      </c>
      <c r="K56" s="34"/>
      <c r="L56" s="43"/>
      <c r="M56" s="44"/>
      <c r="N56" s="45"/>
    </row>
    <row r="57" spans="1:20">
      <c r="A57" s="61">
        <v>2</v>
      </c>
      <c r="B57" s="59" t="s">
        <v>67</v>
      </c>
      <c r="C57" s="56"/>
      <c r="D57" s="223"/>
      <c r="E57" s="223"/>
      <c r="F57" s="223"/>
      <c r="G57" s="263"/>
      <c r="H57" s="236"/>
      <c r="I57" s="62"/>
      <c r="J57" s="57"/>
      <c r="K57" s="34"/>
      <c r="L57" s="63"/>
      <c r="M57" s="64"/>
      <c r="N57" s="65"/>
      <c r="S57" s="66"/>
      <c r="T57" s="67"/>
    </row>
    <row r="58" spans="1:20">
      <c r="A58" s="61">
        <v>3</v>
      </c>
      <c r="B58" s="59" t="s">
        <v>67</v>
      </c>
      <c r="C58" s="56"/>
      <c r="D58" s="223"/>
      <c r="E58" s="223"/>
      <c r="F58" s="223"/>
      <c r="G58" s="263"/>
      <c r="H58" s="236"/>
      <c r="I58" s="62"/>
      <c r="J58" s="57"/>
      <c r="K58" s="34"/>
      <c r="L58" s="68"/>
      <c r="M58" s="69"/>
      <c r="N58" s="65"/>
    </row>
    <row r="59" spans="1:20">
      <c r="A59" s="61">
        <v>4</v>
      </c>
      <c r="B59" s="59" t="s">
        <v>67</v>
      </c>
      <c r="C59" s="56"/>
      <c r="D59" s="223"/>
      <c r="E59" s="223"/>
      <c r="F59" s="223"/>
      <c r="G59" s="263"/>
      <c r="H59" s="236"/>
      <c r="I59" s="62"/>
      <c r="J59" s="57"/>
      <c r="K59" s="34"/>
      <c r="L59" s="63"/>
      <c r="M59" s="64"/>
      <c r="N59" s="65"/>
    </row>
    <row r="60" spans="1:20">
      <c r="A60" s="61">
        <v>5</v>
      </c>
      <c r="B60" s="59" t="s">
        <v>67</v>
      </c>
      <c r="C60" s="56"/>
      <c r="D60" s="223"/>
      <c r="E60" s="223"/>
      <c r="F60" s="223"/>
      <c r="G60" s="263"/>
      <c r="H60" s="236"/>
      <c r="I60" s="62"/>
      <c r="J60" s="57"/>
      <c r="K60" s="34"/>
      <c r="L60" s="63"/>
      <c r="M60" s="64"/>
      <c r="N60" s="65"/>
    </row>
    <row r="61" spans="1:20">
      <c r="A61" s="61">
        <v>6</v>
      </c>
      <c r="B61" s="59" t="s">
        <v>67</v>
      </c>
      <c r="C61" s="56"/>
      <c r="D61" s="223"/>
      <c r="E61" s="223"/>
      <c r="F61" s="223"/>
      <c r="G61" s="263"/>
      <c r="H61" s="236"/>
      <c r="I61" s="62"/>
      <c r="J61" s="57"/>
      <c r="K61" s="34"/>
      <c r="L61" s="63"/>
      <c r="M61" s="64"/>
      <c r="N61" s="65"/>
    </row>
    <row r="62" spans="1:20">
      <c r="A62" s="61">
        <v>7</v>
      </c>
      <c r="B62" s="59" t="s">
        <v>67</v>
      </c>
      <c r="C62" s="56"/>
      <c r="D62" s="223"/>
      <c r="E62" s="223"/>
      <c r="F62" s="223"/>
      <c r="G62" s="263"/>
      <c r="H62" s="236"/>
      <c r="I62" s="62"/>
      <c r="J62" s="57"/>
      <c r="K62" s="34"/>
      <c r="L62" s="63"/>
      <c r="M62" s="64"/>
      <c r="N62" s="65"/>
    </row>
    <row r="63" spans="1:20">
      <c r="A63" s="61">
        <v>8</v>
      </c>
      <c r="B63" s="59" t="s">
        <v>67</v>
      </c>
      <c r="C63" s="58"/>
      <c r="D63" s="223"/>
      <c r="E63" s="223"/>
      <c r="F63" s="223"/>
      <c r="G63" s="263"/>
      <c r="H63" s="236"/>
      <c r="I63" s="62"/>
      <c r="J63" s="57"/>
      <c r="K63" s="34"/>
      <c r="L63" s="63"/>
      <c r="M63" s="64"/>
      <c r="N63" s="65"/>
    </row>
    <row r="64" spans="1:20">
      <c r="A64" s="61">
        <v>9</v>
      </c>
      <c r="B64" s="59" t="s">
        <v>67</v>
      </c>
      <c r="C64" s="56"/>
      <c r="D64" s="223"/>
      <c r="E64" s="223"/>
      <c r="F64" s="223"/>
      <c r="G64" s="263"/>
      <c r="H64" s="236"/>
      <c r="I64" s="62"/>
      <c r="J64" s="57"/>
      <c r="K64" s="34"/>
      <c r="L64" s="63"/>
      <c r="M64" s="64"/>
      <c r="N64" s="65"/>
    </row>
    <row r="65" spans="1:14">
      <c r="A65" s="61">
        <v>10</v>
      </c>
      <c r="B65" s="59" t="s">
        <v>67</v>
      </c>
      <c r="C65" s="56"/>
      <c r="D65" s="223"/>
      <c r="E65" s="223"/>
      <c r="F65" s="223"/>
      <c r="G65" s="263"/>
      <c r="H65" s="236"/>
      <c r="I65" s="70"/>
      <c r="J65" s="57"/>
      <c r="K65" s="34"/>
      <c r="L65" s="68"/>
      <c r="M65" s="69"/>
      <c r="N65" s="71"/>
    </row>
    <row r="66" spans="1:14">
      <c r="A66" s="61">
        <v>11</v>
      </c>
      <c r="B66" s="59" t="s">
        <v>67</v>
      </c>
      <c r="C66" s="56"/>
      <c r="D66" s="223"/>
      <c r="E66" s="223"/>
      <c r="F66" s="223"/>
      <c r="G66" s="263"/>
      <c r="H66" s="236"/>
      <c r="I66" s="70"/>
      <c r="J66" s="57"/>
      <c r="K66" s="34"/>
      <c r="L66" s="68"/>
      <c r="M66" s="69"/>
      <c r="N66" s="71"/>
    </row>
    <row r="67" spans="1:14">
      <c r="A67" s="61">
        <v>12</v>
      </c>
      <c r="B67" s="59" t="s">
        <v>67</v>
      </c>
      <c r="C67" s="56"/>
      <c r="D67" s="223"/>
      <c r="E67" s="223"/>
      <c r="F67" s="223"/>
      <c r="G67" s="263"/>
      <c r="H67" s="236"/>
      <c r="I67" s="70"/>
      <c r="J67" s="57"/>
      <c r="K67" s="34"/>
      <c r="L67" s="68"/>
      <c r="M67" s="69"/>
      <c r="N67" s="71"/>
    </row>
    <row r="68" spans="1:14">
      <c r="A68" s="61">
        <v>13</v>
      </c>
      <c r="B68" s="59" t="s">
        <v>67</v>
      </c>
      <c r="C68" s="56"/>
      <c r="D68" s="223"/>
      <c r="E68" s="223"/>
      <c r="F68" s="223"/>
      <c r="G68" s="263"/>
      <c r="H68" s="236"/>
      <c r="I68" s="70"/>
      <c r="J68" s="57"/>
      <c r="K68" s="34"/>
      <c r="L68" s="68"/>
      <c r="M68" s="69"/>
      <c r="N68" s="71"/>
    </row>
    <row r="69" spans="1:14">
      <c r="A69" s="61">
        <v>14</v>
      </c>
      <c r="B69" s="59" t="s">
        <v>67</v>
      </c>
      <c r="C69" s="56"/>
      <c r="D69" s="223"/>
      <c r="E69" s="223"/>
      <c r="F69" s="223"/>
      <c r="G69" s="263"/>
      <c r="H69" s="236"/>
      <c r="I69" s="70"/>
      <c r="J69" s="57"/>
      <c r="K69" s="34"/>
      <c r="L69" s="68"/>
      <c r="M69" s="69"/>
      <c r="N69" s="71"/>
    </row>
    <row r="70" spans="1:14">
      <c r="A70" s="61">
        <v>15</v>
      </c>
      <c r="B70" s="59" t="s">
        <v>67</v>
      </c>
      <c r="C70" s="56"/>
      <c r="D70" s="223"/>
      <c r="E70" s="223"/>
      <c r="F70" s="223"/>
      <c r="G70" s="263"/>
      <c r="H70" s="236"/>
      <c r="I70" s="70"/>
      <c r="J70" s="57"/>
      <c r="K70" s="34"/>
      <c r="L70" s="68"/>
      <c r="M70" s="69"/>
      <c r="N70" s="71"/>
    </row>
    <row r="71" spans="1:14">
      <c r="A71" s="61">
        <v>16</v>
      </c>
      <c r="B71" s="59" t="s">
        <v>67</v>
      </c>
      <c r="C71" s="56"/>
      <c r="D71" s="223"/>
      <c r="E71" s="223"/>
      <c r="F71" s="223"/>
      <c r="G71" s="263"/>
      <c r="H71" s="236"/>
      <c r="I71" s="70"/>
      <c r="J71" s="57"/>
      <c r="K71" s="34"/>
      <c r="L71" s="68"/>
      <c r="M71" s="69"/>
      <c r="N71" s="71"/>
    </row>
    <row r="72" spans="1:14">
      <c r="A72" s="61">
        <v>17</v>
      </c>
      <c r="B72" s="59" t="s">
        <v>67</v>
      </c>
      <c r="C72" s="56"/>
      <c r="D72" s="223"/>
      <c r="E72" s="223"/>
      <c r="F72" s="223"/>
      <c r="G72" s="263"/>
      <c r="H72" s="236"/>
      <c r="I72" s="70"/>
      <c r="J72" s="57"/>
      <c r="K72" s="34"/>
      <c r="L72" s="68"/>
      <c r="M72" s="69"/>
      <c r="N72" s="71"/>
    </row>
    <row r="73" spans="1:14">
      <c r="A73" s="61">
        <v>18</v>
      </c>
      <c r="B73" s="59" t="s">
        <v>67</v>
      </c>
      <c r="C73" s="56"/>
      <c r="D73" s="223"/>
      <c r="E73" s="223"/>
      <c r="F73" s="223"/>
      <c r="G73" s="263"/>
      <c r="H73" s="236"/>
      <c r="I73" s="70"/>
      <c r="J73" s="57"/>
      <c r="K73" s="34"/>
      <c r="L73" s="68"/>
      <c r="M73" s="69"/>
      <c r="N73" s="71"/>
    </row>
    <row r="74" spans="1:14">
      <c r="A74" s="61">
        <v>19</v>
      </c>
      <c r="B74" s="59" t="s">
        <v>67</v>
      </c>
      <c r="C74" s="56"/>
      <c r="D74" s="223"/>
      <c r="E74" s="223"/>
      <c r="F74" s="223"/>
      <c r="G74" s="263"/>
      <c r="H74" s="236"/>
      <c r="I74" s="70"/>
      <c r="J74" s="57"/>
      <c r="K74" s="34"/>
      <c r="L74" s="68"/>
      <c r="M74" s="69"/>
      <c r="N74" s="71"/>
    </row>
    <row r="75" spans="1:14">
      <c r="A75" s="61">
        <v>20</v>
      </c>
      <c r="B75" s="59" t="s">
        <v>67</v>
      </c>
      <c r="C75" s="56"/>
      <c r="D75" s="223"/>
      <c r="E75" s="223"/>
      <c r="F75" s="223"/>
      <c r="G75" s="263"/>
      <c r="H75" s="236"/>
      <c r="I75" s="70"/>
      <c r="J75" s="57"/>
      <c r="K75" s="34"/>
      <c r="L75" s="68"/>
      <c r="M75" s="69"/>
      <c r="N75" s="71"/>
    </row>
    <row r="76" spans="1:14">
      <c r="A76" s="61">
        <v>21</v>
      </c>
      <c r="B76" s="59" t="s">
        <v>67</v>
      </c>
      <c r="C76" s="56"/>
      <c r="D76" s="223"/>
      <c r="E76" s="223"/>
      <c r="F76" s="223"/>
      <c r="G76" s="263"/>
      <c r="H76" s="236"/>
      <c r="I76" s="70"/>
      <c r="J76" s="57"/>
      <c r="K76" s="34"/>
      <c r="L76" s="68"/>
      <c r="M76" s="69"/>
      <c r="N76" s="71"/>
    </row>
    <row r="77" spans="1:14">
      <c r="A77" s="61">
        <v>22</v>
      </c>
      <c r="B77" s="59" t="s">
        <v>67</v>
      </c>
      <c r="C77" s="56"/>
      <c r="D77" s="223"/>
      <c r="E77" s="223"/>
      <c r="F77" s="223"/>
      <c r="G77" s="263"/>
      <c r="H77" s="236"/>
      <c r="I77" s="70"/>
      <c r="J77" s="57"/>
      <c r="K77" s="34"/>
      <c r="L77" s="68"/>
      <c r="M77" s="69"/>
      <c r="N77" s="71"/>
    </row>
    <row r="78" spans="1:14">
      <c r="A78" s="61">
        <v>23</v>
      </c>
      <c r="B78" s="59" t="s">
        <v>67</v>
      </c>
      <c r="C78" s="56"/>
      <c r="D78" s="223"/>
      <c r="E78" s="223"/>
      <c r="F78" s="223"/>
      <c r="G78" s="263"/>
      <c r="H78" s="236"/>
      <c r="I78" s="70"/>
      <c r="J78" s="57"/>
      <c r="K78" s="34"/>
      <c r="L78" s="68"/>
      <c r="M78" s="69"/>
      <c r="N78" s="71"/>
    </row>
    <row r="79" spans="1:14">
      <c r="A79" s="61">
        <v>24</v>
      </c>
      <c r="B79" s="59" t="s">
        <v>67</v>
      </c>
      <c r="C79" s="56"/>
      <c r="D79" s="223"/>
      <c r="E79" s="223"/>
      <c r="F79" s="223"/>
      <c r="G79" s="263"/>
      <c r="H79" s="236"/>
      <c r="I79" s="70"/>
      <c r="J79" s="57"/>
      <c r="K79" s="34"/>
      <c r="L79" s="68"/>
      <c r="M79" s="69"/>
      <c r="N79" s="71"/>
    </row>
    <row r="80" spans="1:14" ht="14" thickBot="1">
      <c r="A80" s="61">
        <v>25</v>
      </c>
      <c r="B80" s="59" t="s">
        <v>67</v>
      </c>
      <c r="C80" s="47"/>
      <c r="D80" s="224"/>
      <c r="E80" s="224"/>
      <c r="F80" s="224"/>
      <c r="G80" s="264"/>
      <c r="H80" s="237"/>
      <c r="I80" s="72"/>
      <c r="J80" s="73"/>
      <c r="K80" s="34"/>
      <c r="L80" s="74"/>
      <c r="M80" s="75"/>
      <c r="N80" s="76"/>
    </row>
    <row r="81" spans="2:10" ht="14" thickBot="1">
      <c r="H81" s="238">
        <f>SUM(H6:H80)</f>
        <v>0</v>
      </c>
      <c r="J81" s="77">
        <f>SUM(J6:J80)</f>
        <v>0</v>
      </c>
    </row>
    <row r="83" spans="2:10">
      <c r="B83" s="78"/>
    </row>
    <row r="84" spans="2:10">
      <c r="B84" s="79" t="s">
        <v>69</v>
      </c>
    </row>
    <row r="85" spans="2:10">
      <c r="B85" s="79" t="s">
        <v>70</v>
      </c>
    </row>
    <row r="86" spans="2:10">
      <c r="B86" s="79" t="s">
        <v>68</v>
      </c>
    </row>
  </sheetData>
  <sheetProtection algorithmName="SHA-512" hashValue="G11kUvjUWsW7MRyu9GsiCN3u5Dpn60eK60X0EzNfORpXTcsvCXg+0cXPWdFDAkL/40N9kGNulDC+ozIHp2wfTQ==" saltValue="7mZLWRDIi8ji2kN9E96IBA==" spinCount="100000" sheet="1" scenarios="1" selectLockedCells="1"/>
  <mergeCells count="2">
    <mergeCell ref="B1:D1"/>
    <mergeCell ref="C2:D2"/>
  </mergeCells>
  <pageMargins left="0.7" right="0.7" top="0.75" bottom="0.75" header="0.3" footer="0.3"/>
  <pageSetup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3D72-258F-8C40-AEAA-04E481405E42}">
  <sheetPr>
    <tabColor rgb="FFFFC000"/>
    <pageSetUpPr fitToPage="1"/>
  </sheetPr>
  <dimension ref="A1:X86"/>
  <sheetViews>
    <sheetView zoomScaleNormal="100" workbookViewId="0">
      <selection activeCell="D6" sqref="D6"/>
    </sheetView>
  </sheetViews>
  <sheetFormatPr baseColWidth="10" defaultColWidth="8.83203125" defaultRowHeight="13"/>
  <cols>
    <col min="1" max="1" width="6.6640625" customWidth="1"/>
    <col min="2" max="2" width="30.6640625" bestFit="1" customWidth="1"/>
    <col min="3" max="3" width="34.33203125" customWidth="1"/>
    <col min="4" max="4" width="15" customWidth="1"/>
    <col min="5" max="6" width="13" customWidth="1"/>
    <col min="7" max="7" width="11.6640625" style="260" customWidth="1"/>
    <col min="8" max="8" width="11.6640625" style="226" customWidth="1"/>
    <col min="10" max="10" width="6.33203125" bestFit="1" customWidth="1"/>
    <col min="11" max="11" width="3.33203125" customWidth="1"/>
    <col min="12" max="12" width="22" customWidth="1"/>
    <col min="13" max="13" width="27.33203125" bestFit="1" customWidth="1"/>
    <col min="14" max="14" width="19.33203125" bestFit="1" customWidth="1"/>
    <col min="19" max="19" width="4" customWidth="1"/>
  </cols>
  <sheetData>
    <row r="1" spans="1:24" ht="15" customHeight="1">
      <c r="B1" s="307" t="s">
        <v>6</v>
      </c>
      <c r="C1" s="308"/>
      <c r="D1" s="309"/>
      <c r="E1" s="1"/>
      <c r="F1" s="1"/>
      <c r="G1" s="259"/>
      <c r="H1" s="225"/>
      <c r="W1" s="3" t="e">
        <f>INDEX(X1:X4,#REF!)</f>
        <v>#REF!</v>
      </c>
      <c r="X1" s="4"/>
    </row>
    <row r="2" spans="1:24">
      <c r="B2" s="5" t="s">
        <v>7</v>
      </c>
      <c r="C2" s="310">
        <f>Seznam!D2</f>
        <v>0</v>
      </c>
      <c r="D2" s="311"/>
      <c r="E2" s="2"/>
      <c r="F2" s="2"/>
      <c r="S2" s="7"/>
      <c r="T2" s="8" t="s">
        <v>0</v>
      </c>
    </row>
    <row r="3" spans="1:24" ht="14" thickBot="1">
      <c r="A3" s="9" t="s">
        <v>48</v>
      </c>
      <c r="C3" s="10" t="s">
        <v>64</v>
      </c>
      <c r="D3" s="11"/>
      <c r="E3" s="6"/>
      <c r="F3" s="6"/>
      <c r="G3" s="261"/>
      <c r="H3" s="227"/>
      <c r="W3" s="7"/>
      <c r="X3" s="8" t="s">
        <v>1</v>
      </c>
    </row>
    <row r="4" spans="1:24">
      <c r="A4" s="12" t="s">
        <v>49</v>
      </c>
      <c r="B4" s="13" t="s">
        <v>50</v>
      </c>
      <c r="C4" s="14" t="s">
        <v>51</v>
      </c>
      <c r="D4" s="14" t="s">
        <v>40</v>
      </c>
      <c r="E4" s="203" t="s">
        <v>53</v>
      </c>
      <c r="F4" s="14" t="s">
        <v>100</v>
      </c>
      <c r="G4" s="253" t="s">
        <v>55</v>
      </c>
      <c r="H4" s="228" t="s">
        <v>12</v>
      </c>
      <c r="I4" s="14" t="s">
        <v>57</v>
      </c>
      <c r="J4" s="15" t="s">
        <v>11</v>
      </c>
      <c r="L4" s="16" t="s">
        <v>59</v>
      </c>
      <c r="M4" s="17" t="s">
        <v>2</v>
      </c>
      <c r="N4" s="18" t="s">
        <v>60</v>
      </c>
      <c r="W4" s="19"/>
      <c r="X4" s="20" t="s">
        <v>3</v>
      </c>
    </row>
    <row r="5" spans="1:24" ht="14" thickBot="1">
      <c r="A5" s="21"/>
      <c r="B5" s="22"/>
      <c r="C5" s="22"/>
      <c r="D5" s="151" t="s">
        <v>5</v>
      </c>
      <c r="E5" s="218" t="s">
        <v>54</v>
      </c>
      <c r="F5" s="201"/>
      <c r="G5" s="262" t="s">
        <v>56</v>
      </c>
      <c r="H5" s="229">
        <v>2000</v>
      </c>
      <c r="I5" s="23" t="s">
        <v>58</v>
      </c>
      <c r="J5" s="24" t="s">
        <v>4</v>
      </c>
      <c r="K5" s="25"/>
      <c r="L5" s="26" t="s">
        <v>62</v>
      </c>
      <c r="M5" s="27" t="s">
        <v>61</v>
      </c>
      <c r="N5" s="28" t="s">
        <v>63</v>
      </c>
    </row>
    <row r="6" spans="1:24">
      <c r="A6" s="29">
        <v>1</v>
      </c>
      <c r="B6" s="181" t="s">
        <v>86</v>
      </c>
      <c r="C6" s="31"/>
      <c r="D6" s="31"/>
      <c r="E6" s="40"/>
      <c r="F6" s="40"/>
      <c r="G6" s="254"/>
      <c r="H6" s="230">
        <f>IF(D6="",0,$H$5)</f>
        <v>0</v>
      </c>
      <c r="I6" s="32"/>
      <c r="J6" s="33">
        <f>IF(D6="",0,1)</f>
        <v>0</v>
      </c>
      <c r="K6" s="34"/>
      <c r="L6" s="35"/>
      <c r="M6" s="36"/>
      <c r="N6" s="37"/>
    </row>
    <row r="7" spans="1:24">
      <c r="A7" s="38">
        <v>2</v>
      </c>
      <c r="B7" s="182" t="s">
        <v>86</v>
      </c>
      <c r="C7" s="40"/>
      <c r="D7" s="40"/>
      <c r="E7" s="40"/>
      <c r="F7" s="40"/>
      <c r="G7" s="254"/>
      <c r="H7" s="231"/>
      <c r="I7" s="41"/>
      <c r="J7" s="42"/>
      <c r="K7" s="34"/>
      <c r="L7" s="43"/>
      <c r="M7" s="44"/>
      <c r="N7" s="45"/>
    </row>
    <row r="8" spans="1:24">
      <c r="A8" s="38">
        <v>3</v>
      </c>
      <c r="B8" s="182" t="s">
        <v>86</v>
      </c>
      <c r="C8" s="40"/>
      <c r="D8" s="40"/>
      <c r="E8" s="40"/>
      <c r="F8" s="40"/>
      <c r="G8" s="254"/>
      <c r="H8" s="231"/>
      <c r="I8" s="41"/>
      <c r="J8" s="42"/>
      <c r="K8" s="34"/>
      <c r="L8" s="43"/>
      <c r="M8" s="44"/>
      <c r="N8" s="45"/>
    </row>
    <row r="9" spans="1:24">
      <c r="A9" s="38">
        <v>4</v>
      </c>
      <c r="B9" s="182" t="s">
        <v>86</v>
      </c>
      <c r="C9" s="40"/>
      <c r="D9" s="40"/>
      <c r="E9" s="40"/>
      <c r="F9" s="40"/>
      <c r="G9" s="254"/>
      <c r="H9" s="231"/>
      <c r="I9" s="41"/>
      <c r="J9" s="42"/>
      <c r="K9" s="34"/>
      <c r="L9" s="43"/>
      <c r="M9" s="44"/>
      <c r="N9" s="45"/>
    </row>
    <row r="10" spans="1:24">
      <c r="A10" s="38">
        <v>5</v>
      </c>
      <c r="B10" s="182" t="s">
        <v>86</v>
      </c>
      <c r="C10" s="40"/>
      <c r="D10" s="40"/>
      <c r="E10" s="40"/>
      <c r="F10" s="40"/>
      <c r="G10" s="254"/>
      <c r="H10" s="231"/>
      <c r="I10" s="41"/>
      <c r="J10" s="42"/>
      <c r="K10" s="34"/>
      <c r="L10" s="43"/>
      <c r="M10" s="44"/>
      <c r="N10" s="45"/>
    </row>
    <row r="11" spans="1:24">
      <c r="A11" s="38">
        <v>6</v>
      </c>
      <c r="B11" s="182" t="s">
        <v>86</v>
      </c>
      <c r="C11" s="40"/>
      <c r="D11" s="40"/>
      <c r="E11" s="40"/>
      <c r="F11" s="40"/>
      <c r="G11" s="254"/>
      <c r="H11" s="231"/>
      <c r="I11" s="41"/>
      <c r="J11" s="42"/>
      <c r="K11" s="34"/>
      <c r="L11" s="43"/>
      <c r="M11" s="44"/>
      <c r="N11" s="45"/>
    </row>
    <row r="12" spans="1:24">
      <c r="A12" s="38">
        <v>7</v>
      </c>
      <c r="B12" s="182" t="s">
        <v>86</v>
      </c>
      <c r="C12" s="40"/>
      <c r="D12" s="40"/>
      <c r="E12" s="40"/>
      <c r="F12" s="40"/>
      <c r="G12" s="254"/>
      <c r="H12" s="231"/>
      <c r="I12" s="41"/>
      <c r="J12" s="42"/>
      <c r="K12" s="34"/>
      <c r="L12" s="43"/>
      <c r="M12" s="44"/>
      <c r="N12" s="45"/>
    </row>
    <row r="13" spans="1:24">
      <c r="A13" s="38">
        <v>8</v>
      </c>
      <c r="B13" s="182" t="s">
        <v>86</v>
      </c>
      <c r="C13" s="40"/>
      <c r="D13" s="40"/>
      <c r="E13" s="40"/>
      <c r="F13" s="40"/>
      <c r="G13" s="254"/>
      <c r="H13" s="231"/>
      <c r="I13" s="41"/>
      <c r="J13" s="42"/>
      <c r="K13" s="34"/>
      <c r="L13" s="43"/>
      <c r="M13" s="44"/>
      <c r="N13" s="45"/>
    </row>
    <row r="14" spans="1:24">
      <c r="A14" s="38">
        <v>9</v>
      </c>
      <c r="B14" s="182" t="s">
        <v>86</v>
      </c>
      <c r="C14" s="40"/>
      <c r="D14" s="40"/>
      <c r="E14" s="40"/>
      <c r="F14" s="40"/>
      <c r="G14" s="254"/>
      <c r="H14" s="231"/>
      <c r="I14" s="41"/>
      <c r="J14" s="42"/>
      <c r="K14" s="34"/>
      <c r="L14" s="43"/>
      <c r="M14" s="44"/>
      <c r="N14" s="45"/>
    </row>
    <row r="15" spans="1:24">
      <c r="A15" s="38">
        <v>10</v>
      </c>
      <c r="B15" s="182" t="s">
        <v>86</v>
      </c>
      <c r="C15" s="40"/>
      <c r="D15" s="40"/>
      <c r="E15" s="40"/>
      <c r="F15" s="40"/>
      <c r="G15" s="254"/>
      <c r="H15" s="231"/>
      <c r="I15" s="41"/>
      <c r="J15" s="42"/>
      <c r="K15" s="34"/>
      <c r="L15" s="43"/>
      <c r="M15" s="44"/>
      <c r="N15" s="45"/>
    </row>
    <row r="16" spans="1:24">
      <c r="A16" s="38">
        <v>11</v>
      </c>
      <c r="B16" s="182" t="s">
        <v>86</v>
      </c>
      <c r="C16" s="40"/>
      <c r="D16" s="40"/>
      <c r="E16" s="40"/>
      <c r="F16" s="40"/>
      <c r="G16" s="254"/>
      <c r="H16" s="231"/>
      <c r="I16" s="41"/>
      <c r="J16" s="42"/>
      <c r="K16" s="34"/>
      <c r="L16" s="43"/>
      <c r="M16" s="44"/>
      <c r="N16" s="45"/>
    </row>
    <row r="17" spans="1:14">
      <c r="A17" s="38">
        <v>12</v>
      </c>
      <c r="B17" s="182" t="s">
        <v>86</v>
      </c>
      <c r="C17" s="40"/>
      <c r="D17" s="40"/>
      <c r="E17" s="40"/>
      <c r="F17" s="40"/>
      <c r="G17" s="254"/>
      <c r="H17" s="231"/>
      <c r="I17" s="41"/>
      <c r="J17" s="42"/>
      <c r="K17" s="34"/>
      <c r="L17" s="43"/>
      <c r="M17" s="44"/>
      <c r="N17" s="45"/>
    </row>
    <row r="18" spans="1:14">
      <c r="A18" s="38">
        <v>13</v>
      </c>
      <c r="B18" s="182" t="s">
        <v>86</v>
      </c>
      <c r="C18" s="40"/>
      <c r="D18" s="40"/>
      <c r="E18" s="40"/>
      <c r="F18" s="40"/>
      <c r="G18" s="254"/>
      <c r="H18" s="231"/>
      <c r="I18" s="41"/>
      <c r="J18" s="42"/>
      <c r="K18" s="34"/>
      <c r="L18" s="43"/>
      <c r="M18" s="44"/>
      <c r="N18" s="45"/>
    </row>
    <row r="19" spans="1:14">
      <c r="A19" s="38">
        <v>14</v>
      </c>
      <c r="B19" s="182" t="s">
        <v>86</v>
      </c>
      <c r="C19" s="40"/>
      <c r="D19" s="40"/>
      <c r="E19" s="40"/>
      <c r="F19" s="40"/>
      <c r="G19" s="254"/>
      <c r="H19" s="231"/>
      <c r="I19" s="41"/>
      <c r="J19" s="42"/>
      <c r="K19" s="34"/>
      <c r="L19" s="43"/>
      <c r="M19" s="44"/>
      <c r="N19" s="45"/>
    </row>
    <row r="20" spans="1:14">
      <c r="A20" s="38">
        <v>15</v>
      </c>
      <c r="B20" s="182" t="s">
        <v>86</v>
      </c>
      <c r="C20" s="40"/>
      <c r="D20" s="40"/>
      <c r="E20" s="40"/>
      <c r="F20" s="40"/>
      <c r="G20" s="254"/>
      <c r="H20" s="231"/>
      <c r="I20" s="41"/>
      <c r="J20" s="42"/>
      <c r="K20" s="34"/>
      <c r="L20" s="43"/>
      <c r="M20" s="44"/>
      <c r="N20" s="45"/>
    </row>
    <row r="21" spans="1:14">
      <c r="A21" s="38">
        <v>16</v>
      </c>
      <c r="B21" s="182" t="s">
        <v>86</v>
      </c>
      <c r="C21" s="40"/>
      <c r="D21" s="40"/>
      <c r="E21" s="40"/>
      <c r="F21" s="40"/>
      <c r="G21" s="254"/>
      <c r="H21" s="231"/>
      <c r="I21" s="41"/>
      <c r="J21" s="42"/>
      <c r="K21" s="34"/>
      <c r="L21" s="43"/>
      <c r="M21" s="44"/>
      <c r="N21" s="45"/>
    </row>
    <row r="22" spans="1:14">
      <c r="A22" s="38">
        <v>17</v>
      </c>
      <c r="B22" s="182" t="s">
        <v>86</v>
      </c>
      <c r="C22" s="40"/>
      <c r="D22" s="40"/>
      <c r="E22" s="40"/>
      <c r="F22" s="40"/>
      <c r="G22" s="254"/>
      <c r="H22" s="231"/>
      <c r="I22" s="41"/>
      <c r="J22" s="42"/>
      <c r="K22" s="34"/>
      <c r="L22" s="43"/>
      <c r="M22" s="44"/>
      <c r="N22" s="45"/>
    </row>
    <row r="23" spans="1:14">
      <c r="A23" s="38">
        <v>18</v>
      </c>
      <c r="B23" s="182" t="s">
        <v>86</v>
      </c>
      <c r="C23" s="40"/>
      <c r="D23" s="40"/>
      <c r="E23" s="40"/>
      <c r="F23" s="40"/>
      <c r="G23" s="254"/>
      <c r="H23" s="231"/>
      <c r="I23" s="41"/>
      <c r="J23" s="42"/>
      <c r="K23" s="34"/>
      <c r="L23" s="43"/>
      <c r="M23" s="44"/>
      <c r="N23" s="45"/>
    </row>
    <row r="24" spans="1:14">
      <c r="A24" s="38">
        <v>19</v>
      </c>
      <c r="B24" s="182" t="s">
        <v>86</v>
      </c>
      <c r="C24" s="40"/>
      <c r="D24" s="40"/>
      <c r="E24" s="40"/>
      <c r="F24" s="40"/>
      <c r="G24" s="254"/>
      <c r="H24" s="231"/>
      <c r="I24" s="41"/>
      <c r="J24" s="42"/>
      <c r="K24" s="34"/>
      <c r="L24" s="43"/>
      <c r="M24" s="44"/>
      <c r="N24" s="45"/>
    </row>
    <row r="25" spans="1:14">
      <c r="A25" s="38">
        <v>20</v>
      </c>
      <c r="B25" s="182" t="s">
        <v>86</v>
      </c>
      <c r="C25" s="40"/>
      <c r="D25" s="40"/>
      <c r="E25" s="40"/>
      <c r="F25" s="40"/>
      <c r="G25" s="254"/>
      <c r="H25" s="231"/>
      <c r="I25" s="41"/>
      <c r="J25" s="42"/>
      <c r="K25" s="34"/>
      <c r="L25" s="43"/>
      <c r="M25" s="44"/>
      <c r="N25" s="45"/>
    </row>
    <row r="26" spans="1:14">
      <c r="A26" s="38">
        <v>21</v>
      </c>
      <c r="B26" s="182" t="s">
        <v>86</v>
      </c>
      <c r="C26" s="40"/>
      <c r="D26" s="40"/>
      <c r="E26" s="40"/>
      <c r="F26" s="40"/>
      <c r="G26" s="254"/>
      <c r="H26" s="231"/>
      <c r="I26" s="41"/>
      <c r="J26" s="42"/>
      <c r="K26" s="34"/>
      <c r="L26" s="43"/>
      <c r="M26" s="44"/>
      <c r="N26" s="45"/>
    </row>
    <row r="27" spans="1:14">
      <c r="A27" s="38">
        <v>22</v>
      </c>
      <c r="B27" s="182" t="s">
        <v>86</v>
      </c>
      <c r="C27" s="40"/>
      <c r="D27" s="40"/>
      <c r="E27" s="40"/>
      <c r="F27" s="40"/>
      <c r="G27" s="254"/>
      <c r="H27" s="231"/>
      <c r="I27" s="41"/>
      <c r="J27" s="42"/>
      <c r="K27" s="34"/>
      <c r="L27" s="43"/>
      <c r="M27" s="44"/>
      <c r="N27" s="45"/>
    </row>
    <row r="28" spans="1:14">
      <c r="A28" s="38">
        <v>23</v>
      </c>
      <c r="B28" s="182" t="s">
        <v>86</v>
      </c>
      <c r="C28" s="40"/>
      <c r="D28" s="40"/>
      <c r="E28" s="40"/>
      <c r="F28" s="40"/>
      <c r="G28" s="254"/>
      <c r="H28" s="231"/>
      <c r="I28" s="41"/>
      <c r="J28" s="42"/>
      <c r="K28" s="34"/>
      <c r="L28" s="43"/>
      <c r="M28" s="44"/>
      <c r="N28" s="45"/>
    </row>
    <row r="29" spans="1:14">
      <c r="A29" s="38">
        <v>24</v>
      </c>
      <c r="B29" s="182" t="s">
        <v>86</v>
      </c>
      <c r="C29" s="40"/>
      <c r="D29" s="40"/>
      <c r="E29" s="40"/>
      <c r="F29" s="40"/>
      <c r="G29" s="254"/>
      <c r="H29" s="231"/>
      <c r="I29" s="41"/>
      <c r="J29" s="42"/>
      <c r="K29" s="34"/>
      <c r="L29" s="43"/>
      <c r="M29" s="44"/>
      <c r="N29" s="45"/>
    </row>
    <row r="30" spans="1:14" ht="14" thickBot="1">
      <c r="A30" s="38">
        <v>25</v>
      </c>
      <c r="B30" s="182" t="s">
        <v>86</v>
      </c>
      <c r="C30" s="47"/>
      <c r="D30" s="47"/>
      <c r="E30" s="47"/>
      <c r="F30" s="47"/>
      <c r="G30" s="255"/>
      <c r="H30" s="232"/>
      <c r="I30" s="48"/>
      <c r="J30" s="49"/>
      <c r="K30" s="34"/>
      <c r="L30" s="50"/>
      <c r="M30" s="51"/>
      <c r="N30" s="52"/>
    </row>
    <row r="31" spans="1:14">
      <c r="A31" s="29">
        <v>1</v>
      </c>
      <c r="B31" s="183" t="s">
        <v>87</v>
      </c>
      <c r="C31" s="53"/>
      <c r="D31" s="53"/>
      <c r="E31" s="53"/>
      <c r="F31" s="53"/>
      <c r="G31" s="256"/>
      <c r="H31" s="233">
        <f t="shared" ref="H31:H56" si="0">IF(D31="",0,$H$5)</f>
        <v>0</v>
      </c>
      <c r="I31" s="54"/>
      <c r="J31" s="55">
        <f t="shared" ref="J31:J56" si="1">IF(D31="",0,1)</f>
        <v>0</v>
      </c>
      <c r="K31" s="34"/>
      <c r="L31" s="35"/>
      <c r="M31" s="36"/>
      <c r="N31" s="37"/>
    </row>
    <row r="32" spans="1:14">
      <c r="A32" s="38">
        <v>2</v>
      </c>
      <c r="B32" s="184" t="s">
        <v>87</v>
      </c>
      <c r="C32" s="56"/>
      <c r="D32" s="56"/>
      <c r="E32" s="56"/>
      <c r="F32" s="202"/>
      <c r="G32" s="257"/>
      <c r="H32" s="231"/>
      <c r="I32" s="179"/>
      <c r="J32" s="57"/>
      <c r="K32" s="34"/>
      <c r="L32" s="43"/>
      <c r="M32" s="44"/>
      <c r="N32" s="45"/>
    </row>
    <row r="33" spans="1:14">
      <c r="A33" s="38">
        <v>3</v>
      </c>
      <c r="B33" s="184" t="s">
        <v>87</v>
      </c>
      <c r="C33" s="56"/>
      <c r="D33" s="56"/>
      <c r="E33" s="56"/>
      <c r="F33" s="202"/>
      <c r="G33" s="257"/>
      <c r="H33" s="231"/>
      <c r="I33" s="179"/>
      <c r="J33" s="57"/>
      <c r="K33" s="34"/>
      <c r="L33" s="43"/>
      <c r="M33" s="44"/>
      <c r="N33" s="45"/>
    </row>
    <row r="34" spans="1:14">
      <c r="A34" s="38">
        <v>4</v>
      </c>
      <c r="B34" s="184" t="s">
        <v>87</v>
      </c>
      <c r="C34" s="56"/>
      <c r="D34" s="56"/>
      <c r="E34" s="56"/>
      <c r="F34" s="202"/>
      <c r="G34" s="257"/>
      <c r="H34" s="231"/>
      <c r="I34" s="179"/>
      <c r="J34" s="57"/>
      <c r="K34" s="34"/>
      <c r="L34" s="43"/>
      <c r="M34" s="44"/>
      <c r="N34" s="45"/>
    </row>
    <row r="35" spans="1:14">
      <c r="A35" s="38">
        <v>5</v>
      </c>
      <c r="B35" s="184" t="s">
        <v>87</v>
      </c>
      <c r="C35" s="56"/>
      <c r="D35" s="56"/>
      <c r="E35" s="56"/>
      <c r="F35" s="202"/>
      <c r="G35" s="257"/>
      <c r="H35" s="231"/>
      <c r="I35" s="179"/>
      <c r="J35" s="57"/>
      <c r="K35" s="34"/>
      <c r="L35" s="43"/>
      <c r="M35" s="44"/>
      <c r="N35" s="45"/>
    </row>
    <row r="36" spans="1:14">
      <c r="A36" s="38">
        <v>6</v>
      </c>
      <c r="B36" s="184" t="s">
        <v>87</v>
      </c>
      <c r="C36" s="56"/>
      <c r="D36" s="56"/>
      <c r="E36" s="56"/>
      <c r="F36" s="202"/>
      <c r="G36" s="257"/>
      <c r="H36" s="231"/>
      <c r="I36" s="179"/>
      <c r="J36" s="57"/>
      <c r="K36" s="34"/>
      <c r="L36" s="43"/>
      <c r="M36" s="44"/>
      <c r="N36" s="45"/>
    </row>
    <row r="37" spans="1:14">
      <c r="A37" s="38">
        <v>7</v>
      </c>
      <c r="B37" s="184" t="s">
        <v>87</v>
      </c>
      <c r="C37" s="56"/>
      <c r="D37" s="56"/>
      <c r="E37" s="56"/>
      <c r="F37" s="202"/>
      <c r="G37" s="257"/>
      <c r="H37" s="231"/>
      <c r="I37" s="179"/>
      <c r="J37" s="57"/>
      <c r="K37" s="34"/>
      <c r="L37" s="43"/>
      <c r="M37" s="44"/>
      <c r="N37" s="45"/>
    </row>
    <row r="38" spans="1:14">
      <c r="A38" s="38">
        <v>8</v>
      </c>
      <c r="B38" s="184" t="s">
        <v>87</v>
      </c>
      <c r="C38" s="56"/>
      <c r="D38" s="56"/>
      <c r="E38" s="56"/>
      <c r="F38" s="202"/>
      <c r="G38" s="257"/>
      <c r="H38" s="231"/>
      <c r="I38" s="179"/>
      <c r="J38" s="57"/>
      <c r="K38" s="34"/>
      <c r="L38" s="43"/>
      <c r="M38" s="44"/>
      <c r="N38" s="45"/>
    </row>
    <row r="39" spans="1:14">
      <c r="A39" s="38">
        <v>9</v>
      </c>
      <c r="B39" s="184" t="s">
        <v>87</v>
      </c>
      <c r="C39" s="56"/>
      <c r="D39" s="56"/>
      <c r="E39" s="56"/>
      <c r="F39" s="202"/>
      <c r="G39" s="257"/>
      <c r="H39" s="231"/>
      <c r="I39" s="179"/>
      <c r="J39" s="57"/>
      <c r="K39" s="34"/>
      <c r="L39" s="43"/>
      <c r="M39" s="44"/>
      <c r="N39" s="45"/>
    </row>
    <row r="40" spans="1:14">
      <c r="A40" s="38">
        <v>10</v>
      </c>
      <c r="B40" s="184" t="s">
        <v>87</v>
      </c>
      <c r="C40" s="56"/>
      <c r="D40" s="56"/>
      <c r="E40" s="56"/>
      <c r="F40" s="202"/>
      <c r="G40" s="257"/>
      <c r="H40" s="231"/>
      <c r="I40" s="179"/>
      <c r="J40" s="57"/>
      <c r="K40" s="34"/>
      <c r="L40" s="43"/>
      <c r="M40" s="44"/>
      <c r="N40" s="45"/>
    </row>
    <row r="41" spans="1:14">
      <c r="A41" s="38">
        <v>11</v>
      </c>
      <c r="B41" s="184" t="s">
        <v>87</v>
      </c>
      <c r="C41" s="56"/>
      <c r="D41" s="56"/>
      <c r="E41" s="56"/>
      <c r="F41" s="202"/>
      <c r="G41" s="257"/>
      <c r="H41" s="231"/>
      <c r="I41" s="179"/>
      <c r="J41" s="57"/>
      <c r="K41" s="34"/>
      <c r="L41" s="43"/>
      <c r="M41" s="44"/>
      <c r="N41" s="45"/>
    </row>
    <row r="42" spans="1:14">
      <c r="A42" s="38">
        <v>12</v>
      </c>
      <c r="B42" s="184" t="s">
        <v>87</v>
      </c>
      <c r="C42" s="56"/>
      <c r="D42" s="56"/>
      <c r="E42" s="56"/>
      <c r="F42" s="202"/>
      <c r="G42" s="257"/>
      <c r="H42" s="231"/>
      <c r="I42" s="179"/>
      <c r="J42" s="57"/>
      <c r="K42" s="34"/>
      <c r="L42" s="43"/>
      <c r="M42" s="44"/>
      <c r="N42" s="45"/>
    </row>
    <row r="43" spans="1:14">
      <c r="A43" s="38">
        <v>13</v>
      </c>
      <c r="B43" s="184" t="s">
        <v>87</v>
      </c>
      <c r="C43" s="56"/>
      <c r="D43" s="56"/>
      <c r="E43" s="56"/>
      <c r="F43" s="202"/>
      <c r="G43" s="257"/>
      <c r="H43" s="231"/>
      <c r="I43" s="179"/>
      <c r="J43" s="57"/>
      <c r="K43" s="34"/>
      <c r="L43" s="43"/>
      <c r="M43" s="44"/>
      <c r="N43" s="45"/>
    </row>
    <row r="44" spans="1:14">
      <c r="A44" s="38">
        <v>14</v>
      </c>
      <c r="B44" s="184" t="s">
        <v>87</v>
      </c>
      <c r="C44" s="56"/>
      <c r="D44" s="56"/>
      <c r="E44" s="56"/>
      <c r="F44" s="202"/>
      <c r="G44" s="257"/>
      <c r="H44" s="231"/>
      <c r="I44" s="179"/>
      <c r="J44" s="57"/>
      <c r="K44" s="34"/>
      <c r="L44" s="43"/>
      <c r="M44" s="44"/>
      <c r="N44" s="45"/>
    </row>
    <row r="45" spans="1:14">
      <c r="A45" s="38">
        <v>15</v>
      </c>
      <c r="B45" s="184" t="s">
        <v>87</v>
      </c>
      <c r="C45" s="56"/>
      <c r="D45" s="56"/>
      <c r="E45" s="56"/>
      <c r="F45" s="202"/>
      <c r="G45" s="257"/>
      <c r="H45" s="231"/>
      <c r="I45" s="179"/>
      <c r="J45" s="57"/>
      <c r="K45" s="34"/>
      <c r="L45" s="43"/>
      <c r="M45" s="44"/>
      <c r="N45" s="45"/>
    </row>
    <row r="46" spans="1:14">
      <c r="A46" s="38">
        <v>16</v>
      </c>
      <c r="B46" s="184" t="s">
        <v>87</v>
      </c>
      <c r="C46" s="56"/>
      <c r="D46" s="56"/>
      <c r="E46" s="56"/>
      <c r="F46" s="202"/>
      <c r="G46" s="257"/>
      <c r="H46" s="231"/>
      <c r="I46" s="179"/>
      <c r="J46" s="57"/>
      <c r="K46" s="34"/>
      <c r="L46" s="43"/>
      <c r="M46" s="44"/>
      <c r="N46" s="45"/>
    </row>
    <row r="47" spans="1:14">
      <c r="A47" s="38">
        <v>17</v>
      </c>
      <c r="B47" s="184" t="s">
        <v>87</v>
      </c>
      <c r="C47" s="56"/>
      <c r="D47" s="56"/>
      <c r="E47" s="56"/>
      <c r="F47" s="202"/>
      <c r="G47" s="257"/>
      <c r="H47" s="231"/>
      <c r="I47" s="179"/>
      <c r="J47" s="57"/>
      <c r="K47" s="34"/>
      <c r="L47" s="43"/>
      <c r="M47" s="44"/>
      <c r="N47" s="45"/>
    </row>
    <row r="48" spans="1:14">
      <c r="A48" s="38">
        <v>18</v>
      </c>
      <c r="B48" s="184" t="s">
        <v>87</v>
      </c>
      <c r="C48" s="56"/>
      <c r="D48" s="56"/>
      <c r="E48" s="56"/>
      <c r="F48" s="202"/>
      <c r="G48" s="257"/>
      <c r="H48" s="231"/>
      <c r="I48" s="179"/>
      <c r="J48" s="57"/>
      <c r="K48" s="34"/>
      <c r="L48" s="43"/>
      <c r="M48" s="44"/>
      <c r="N48" s="45"/>
    </row>
    <row r="49" spans="1:20">
      <c r="A49" s="38">
        <v>19</v>
      </c>
      <c r="B49" s="184" t="s">
        <v>87</v>
      </c>
      <c r="C49" s="56"/>
      <c r="D49" s="56"/>
      <c r="E49" s="56"/>
      <c r="F49" s="202"/>
      <c r="G49" s="257"/>
      <c r="H49" s="231"/>
      <c r="I49" s="179"/>
      <c r="J49" s="57"/>
      <c r="K49" s="34"/>
      <c r="L49" s="43"/>
      <c r="M49" s="44"/>
      <c r="N49" s="45"/>
    </row>
    <row r="50" spans="1:20">
      <c r="A50" s="38">
        <v>20</v>
      </c>
      <c r="B50" s="184" t="s">
        <v>87</v>
      </c>
      <c r="C50" s="56"/>
      <c r="D50" s="56"/>
      <c r="E50" s="56"/>
      <c r="F50" s="202"/>
      <c r="G50" s="257"/>
      <c r="H50" s="231"/>
      <c r="I50" s="179"/>
      <c r="J50" s="57"/>
      <c r="K50" s="34"/>
      <c r="L50" s="43"/>
      <c r="M50" s="44"/>
      <c r="N50" s="45"/>
    </row>
    <row r="51" spans="1:20">
      <c r="A51" s="38">
        <v>21</v>
      </c>
      <c r="B51" s="184" t="s">
        <v>87</v>
      </c>
      <c r="C51" s="56"/>
      <c r="D51" s="56"/>
      <c r="E51" s="56"/>
      <c r="F51" s="202"/>
      <c r="G51" s="257"/>
      <c r="H51" s="231"/>
      <c r="I51" s="179"/>
      <c r="J51" s="57"/>
      <c r="K51" s="34"/>
      <c r="L51" s="43"/>
      <c r="M51" s="44"/>
      <c r="N51" s="45"/>
    </row>
    <row r="52" spans="1:20">
      <c r="A52" s="38">
        <v>22</v>
      </c>
      <c r="B52" s="184" t="s">
        <v>87</v>
      </c>
      <c r="C52" s="56"/>
      <c r="D52" s="56"/>
      <c r="E52" s="56"/>
      <c r="F52" s="202"/>
      <c r="G52" s="257"/>
      <c r="H52" s="231"/>
      <c r="I52" s="179"/>
      <c r="J52" s="57"/>
      <c r="K52" s="34"/>
      <c r="L52" s="43"/>
      <c r="M52" s="44"/>
      <c r="N52" s="45"/>
    </row>
    <row r="53" spans="1:20">
      <c r="A53" s="38">
        <v>23</v>
      </c>
      <c r="B53" s="184" t="s">
        <v>87</v>
      </c>
      <c r="C53" s="56"/>
      <c r="D53" s="56"/>
      <c r="E53" s="56"/>
      <c r="F53" s="202"/>
      <c r="G53" s="257"/>
      <c r="H53" s="231"/>
      <c r="I53" s="179"/>
      <c r="J53" s="57"/>
      <c r="K53" s="34"/>
      <c r="L53" s="43"/>
      <c r="M53" s="44"/>
      <c r="N53" s="45"/>
    </row>
    <row r="54" spans="1:20">
      <c r="A54" s="38">
        <v>24</v>
      </c>
      <c r="B54" s="184" t="s">
        <v>87</v>
      </c>
      <c r="C54" s="56"/>
      <c r="D54" s="56"/>
      <c r="E54" s="56"/>
      <c r="F54" s="202"/>
      <c r="G54" s="257"/>
      <c r="H54" s="231"/>
      <c r="I54" s="179"/>
      <c r="J54" s="57"/>
      <c r="K54" s="34"/>
      <c r="L54" s="43"/>
      <c r="M54" s="44"/>
      <c r="N54" s="45"/>
    </row>
    <row r="55" spans="1:20" ht="14" thickBot="1">
      <c r="A55" s="38">
        <v>25</v>
      </c>
      <c r="B55" s="246" t="s">
        <v>87</v>
      </c>
      <c r="C55" s="47"/>
      <c r="D55" s="58"/>
      <c r="E55" s="58"/>
      <c r="F55" s="219"/>
      <c r="G55" s="258"/>
      <c r="H55" s="234"/>
      <c r="I55" s="48"/>
      <c r="J55" s="49"/>
      <c r="K55" s="34"/>
      <c r="L55" s="50"/>
      <c r="M55" s="51"/>
      <c r="N55" s="52"/>
    </row>
    <row r="56" spans="1:20">
      <c r="A56" s="38">
        <v>1</v>
      </c>
      <c r="B56" s="185" t="s">
        <v>88</v>
      </c>
      <c r="C56" s="40"/>
      <c r="D56" s="221"/>
      <c r="E56" s="221"/>
      <c r="F56" s="222"/>
      <c r="G56" s="254"/>
      <c r="H56" s="235">
        <f t="shared" si="0"/>
        <v>0</v>
      </c>
      <c r="I56" s="60"/>
      <c r="J56" s="42">
        <f t="shared" si="1"/>
        <v>0</v>
      </c>
      <c r="K56" s="34"/>
      <c r="L56" s="43"/>
      <c r="M56" s="44"/>
      <c r="N56" s="45"/>
    </row>
    <row r="57" spans="1:20">
      <c r="A57" s="61">
        <v>2</v>
      </c>
      <c r="B57" s="185" t="s">
        <v>88</v>
      </c>
      <c r="C57" s="56"/>
      <c r="D57" s="223"/>
      <c r="E57" s="223"/>
      <c r="F57" s="223"/>
      <c r="G57" s="263"/>
      <c r="H57" s="236"/>
      <c r="I57" s="62"/>
      <c r="J57" s="57"/>
      <c r="K57" s="34"/>
      <c r="L57" s="63"/>
      <c r="M57" s="64"/>
      <c r="N57" s="65"/>
      <c r="S57" s="66"/>
      <c r="T57" s="67"/>
    </row>
    <row r="58" spans="1:20">
      <c r="A58" s="61">
        <v>3</v>
      </c>
      <c r="B58" s="185" t="s">
        <v>88</v>
      </c>
      <c r="C58" s="56"/>
      <c r="D58" s="223"/>
      <c r="E58" s="223"/>
      <c r="F58" s="223"/>
      <c r="G58" s="263"/>
      <c r="H58" s="236"/>
      <c r="I58" s="62"/>
      <c r="J58" s="57"/>
      <c r="K58" s="34"/>
      <c r="L58" s="68"/>
      <c r="M58" s="69"/>
      <c r="N58" s="65"/>
    </row>
    <row r="59" spans="1:20">
      <c r="A59" s="61">
        <v>4</v>
      </c>
      <c r="B59" s="185" t="s">
        <v>88</v>
      </c>
      <c r="C59" s="56"/>
      <c r="D59" s="223"/>
      <c r="E59" s="223"/>
      <c r="F59" s="223"/>
      <c r="G59" s="263"/>
      <c r="H59" s="236"/>
      <c r="I59" s="62"/>
      <c r="J59" s="57"/>
      <c r="K59" s="34"/>
      <c r="L59" s="63"/>
      <c r="M59" s="64"/>
      <c r="N59" s="65"/>
    </row>
    <row r="60" spans="1:20">
      <c r="A60" s="61">
        <v>5</v>
      </c>
      <c r="B60" s="185" t="s">
        <v>88</v>
      </c>
      <c r="C60" s="56"/>
      <c r="D60" s="223"/>
      <c r="E60" s="223"/>
      <c r="F60" s="223"/>
      <c r="G60" s="263"/>
      <c r="H60" s="236"/>
      <c r="I60" s="62"/>
      <c r="J60" s="57"/>
      <c r="K60" s="34"/>
      <c r="L60" s="63"/>
      <c r="M60" s="64"/>
      <c r="N60" s="65"/>
    </row>
    <row r="61" spans="1:20">
      <c r="A61" s="61">
        <v>6</v>
      </c>
      <c r="B61" s="185" t="s">
        <v>88</v>
      </c>
      <c r="C61" s="56"/>
      <c r="D61" s="223"/>
      <c r="E61" s="223"/>
      <c r="F61" s="223"/>
      <c r="G61" s="263"/>
      <c r="H61" s="236"/>
      <c r="I61" s="62"/>
      <c r="J61" s="57"/>
      <c r="K61" s="34"/>
      <c r="L61" s="63"/>
      <c r="M61" s="64"/>
      <c r="N61" s="65"/>
    </row>
    <row r="62" spans="1:20">
      <c r="A62" s="61">
        <v>7</v>
      </c>
      <c r="B62" s="185" t="s">
        <v>88</v>
      </c>
      <c r="C62" s="56"/>
      <c r="D62" s="223"/>
      <c r="E62" s="223"/>
      <c r="F62" s="223"/>
      <c r="G62" s="263"/>
      <c r="H62" s="236"/>
      <c r="I62" s="62"/>
      <c r="J62" s="57"/>
      <c r="K62" s="34"/>
      <c r="L62" s="63"/>
      <c r="M62" s="64"/>
      <c r="N62" s="65"/>
    </row>
    <row r="63" spans="1:20">
      <c r="A63" s="61">
        <v>8</v>
      </c>
      <c r="B63" s="185" t="s">
        <v>88</v>
      </c>
      <c r="C63" s="58"/>
      <c r="D63" s="223"/>
      <c r="E63" s="223"/>
      <c r="F63" s="223"/>
      <c r="G63" s="263"/>
      <c r="H63" s="236"/>
      <c r="I63" s="62"/>
      <c r="J63" s="57"/>
      <c r="K63" s="34"/>
      <c r="L63" s="63"/>
      <c r="M63" s="64"/>
      <c r="N63" s="65"/>
    </row>
    <row r="64" spans="1:20">
      <c r="A64" s="61">
        <v>9</v>
      </c>
      <c r="B64" s="185" t="s">
        <v>88</v>
      </c>
      <c r="C64" s="56"/>
      <c r="D64" s="223"/>
      <c r="E64" s="223"/>
      <c r="F64" s="223"/>
      <c r="G64" s="263"/>
      <c r="H64" s="236"/>
      <c r="I64" s="62"/>
      <c r="J64" s="57"/>
      <c r="K64" s="34"/>
      <c r="L64" s="63"/>
      <c r="M64" s="64"/>
      <c r="N64" s="65"/>
    </row>
    <row r="65" spans="1:14">
      <c r="A65" s="61">
        <v>10</v>
      </c>
      <c r="B65" s="185" t="s">
        <v>88</v>
      </c>
      <c r="C65" s="56"/>
      <c r="D65" s="223"/>
      <c r="E65" s="223"/>
      <c r="F65" s="223"/>
      <c r="G65" s="263"/>
      <c r="H65" s="236"/>
      <c r="I65" s="70"/>
      <c r="J65" s="57"/>
      <c r="K65" s="34"/>
      <c r="L65" s="68"/>
      <c r="M65" s="69"/>
      <c r="N65" s="71"/>
    </row>
    <row r="66" spans="1:14">
      <c r="A66" s="61">
        <v>11</v>
      </c>
      <c r="B66" s="185" t="s">
        <v>88</v>
      </c>
      <c r="C66" s="56"/>
      <c r="D66" s="223"/>
      <c r="E66" s="223"/>
      <c r="F66" s="223"/>
      <c r="G66" s="263"/>
      <c r="H66" s="236"/>
      <c r="I66" s="70"/>
      <c r="J66" s="57"/>
      <c r="K66" s="34"/>
      <c r="L66" s="68"/>
      <c r="M66" s="69"/>
      <c r="N66" s="71"/>
    </row>
    <row r="67" spans="1:14">
      <c r="A67" s="61">
        <v>12</v>
      </c>
      <c r="B67" s="185" t="s">
        <v>88</v>
      </c>
      <c r="C67" s="56"/>
      <c r="D67" s="223"/>
      <c r="E67" s="223"/>
      <c r="F67" s="223"/>
      <c r="G67" s="263"/>
      <c r="H67" s="236"/>
      <c r="I67" s="70"/>
      <c r="J67" s="57"/>
      <c r="K67" s="34"/>
      <c r="L67" s="68"/>
      <c r="M67" s="69"/>
      <c r="N67" s="71"/>
    </row>
    <row r="68" spans="1:14">
      <c r="A68" s="61">
        <v>13</v>
      </c>
      <c r="B68" s="185" t="s">
        <v>88</v>
      </c>
      <c r="C68" s="56"/>
      <c r="D68" s="223"/>
      <c r="E68" s="223"/>
      <c r="F68" s="223"/>
      <c r="G68" s="263"/>
      <c r="H68" s="236"/>
      <c r="I68" s="70"/>
      <c r="J68" s="57"/>
      <c r="K68" s="34"/>
      <c r="L68" s="68"/>
      <c r="M68" s="69"/>
      <c r="N68" s="71"/>
    </row>
    <row r="69" spans="1:14">
      <c r="A69" s="61">
        <v>14</v>
      </c>
      <c r="B69" s="185" t="s">
        <v>88</v>
      </c>
      <c r="C69" s="56"/>
      <c r="D69" s="223"/>
      <c r="E69" s="223"/>
      <c r="F69" s="223"/>
      <c r="G69" s="263"/>
      <c r="H69" s="236"/>
      <c r="I69" s="70"/>
      <c r="J69" s="57"/>
      <c r="K69" s="34"/>
      <c r="L69" s="68"/>
      <c r="M69" s="69"/>
      <c r="N69" s="71"/>
    </row>
    <row r="70" spans="1:14">
      <c r="A70" s="61">
        <v>15</v>
      </c>
      <c r="B70" s="185" t="s">
        <v>88</v>
      </c>
      <c r="C70" s="56"/>
      <c r="D70" s="223"/>
      <c r="E70" s="223"/>
      <c r="F70" s="223"/>
      <c r="G70" s="263"/>
      <c r="H70" s="236"/>
      <c r="I70" s="70"/>
      <c r="J70" s="57"/>
      <c r="K70" s="34"/>
      <c r="L70" s="68"/>
      <c r="M70" s="69"/>
      <c r="N70" s="71"/>
    </row>
    <row r="71" spans="1:14">
      <c r="A71" s="61">
        <v>16</v>
      </c>
      <c r="B71" s="185" t="s">
        <v>88</v>
      </c>
      <c r="C71" s="56"/>
      <c r="D71" s="223"/>
      <c r="E71" s="223"/>
      <c r="F71" s="223"/>
      <c r="G71" s="263"/>
      <c r="H71" s="236"/>
      <c r="I71" s="70"/>
      <c r="J71" s="57"/>
      <c r="K71" s="34"/>
      <c r="L71" s="68"/>
      <c r="M71" s="69"/>
      <c r="N71" s="71"/>
    </row>
    <row r="72" spans="1:14">
      <c r="A72" s="61">
        <v>17</v>
      </c>
      <c r="B72" s="185" t="s">
        <v>88</v>
      </c>
      <c r="C72" s="56"/>
      <c r="D72" s="223"/>
      <c r="E72" s="223"/>
      <c r="F72" s="223"/>
      <c r="G72" s="263"/>
      <c r="H72" s="236"/>
      <c r="I72" s="70"/>
      <c r="J72" s="57"/>
      <c r="K72" s="34"/>
      <c r="L72" s="68"/>
      <c r="M72" s="69"/>
      <c r="N72" s="71"/>
    </row>
    <row r="73" spans="1:14">
      <c r="A73" s="61">
        <v>18</v>
      </c>
      <c r="B73" s="185" t="s">
        <v>88</v>
      </c>
      <c r="C73" s="56"/>
      <c r="D73" s="223"/>
      <c r="E73" s="223"/>
      <c r="F73" s="223"/>
      <c r="G73" s="263"/>
      <c r="H73" s="236"/>
      <c r="I73" s="70"/>
      <c r="J73" s="57"/>
      <c r="K73" s="34"/>
      <c r="L73" s="68"/>
      <c r="M73" s="69"/>
      <c r="N73" s="71"/>
    </row>
    <row r="74" spans="1:14">
      <c r="A74" s="61">
        <v>19</v>
      </c>
      <c r="B74" s="185" t="s">
        <v>88</v>
      </c>
      <c r="C74" s="56"/>
      <c r="D74" s="223"/>
      <c r="E74" s="223"/>
      <c r="F74" s="223"/>
      <c r="G74" s="263"/>
      <c r="H74" s="236"/>
      <c r="I74" s="70"/>
      <c r="J74" s="57"/>
      <c r="K74" s="34"/>
      <c r="L74" s="68"/>
      <c r="M74" s="69"/>
      <c r="N74" s="71"/>
    </row>
    <row r="75" spans="1:14">
      <c r="A75" s="61">
        <v>20</v>
      </c>
      <c r="B75" s="185" t="s">
        <v>88</v>
      </c>
      <c r="C75" s="56"/>
      <c r="D75" s="223"/>
      <c r="E75" s="223"/>
      <c r="F75" s="223"/>
      <c r="G75" s="263"/>
      <c r="H75" s="236"/>
      <c r="I75" s="70"/>
      <c r="J75" s="57"/>
      <c r="K75" s="34"/>
      <c r="L75" s="68"/>
      <c r="M75" s="69"/>
      <c r="N75" s="71"/>
    </row>
    <row r="76" spans="1:14">
      <c r="A76" s="61">
        <v>21</v>
      </c>
      <c r="B76" s="185" t="s">
        <v>88</v>
      </c>
      <c r="C76" s="56"/>
      <c r="D76" s="223"/>
      <c r="E76" s="223"/>
      <c r="F76" s="223"/>
      <c r="G76" s="263"/>
      <c r="H76" s="236"/>
      <c r="I76" s="70"/>
      <c r="J76" s="57"/>
      <c r="K76" s="34"/>
      <c r="L76" s="68"/>
      <c r="M76" s="69"/>
      <c r="N76" s="71"/>
    </row>
    <row r="77" spans="1:14">
      <c r="A77" s="61">
        <v>22</v>
      </c>
      <c r="B77" s="185" t="s">
        <v>88</v>
      </c>
      <c r="C77" s="56"/>
      <c r="D77" s="223"/>
      <c r="E77" s="223"/>
      <c r="F77" s="223"/>
      <c r="G77" s="263"/>
      <c r="H77" s="236"/>
      <c r="I77" s="70"/>
      <c r="J77" s="57"/>
      <c r="K77" s="34"/>
      <c r="L77" s="68"/>
      <c r="M77" s="69"/>
      <c r="N77" s="71"/>
    </row>
    <row r="78" spans="1:14">
      <c r="A78" s="61">
        <v>23</v>
      </c>
      <c r="B78" s="185" t="s">
        <v>88</v>
      </c>
      <c r="C78" s="56"/>
      <c r="D78" s="223"/>
      <c r="E78" s="223"/>
      <c r="F78" s="223"/>
      <c r="G78" s="263"/>
      <c r="H78" s="236"/>
      <c r="I78" s="70"/>
      <c r="J78" s="57"/>
      <c r="K78" s="34"/>
      <c r="L78" s="68"/>
      <c r="M78" s="69"/>
      <c r="N78" s="71"/>
    </row>
    <row r="79" spans="1:14">
      <c r="A79" s="61">
        <v>24</v>
      </c>
      <c r="B79" s="185" t="s">
        <v>88</v>
      </c>
      <c r="C79" s="56"/>
      <c r="D79" s="223"/>
      <c r="E79" s="223"/>
      <c r="F79" s="223"/>
      <c r="G79" s="263"/>
      <c r="H79" s="236"/>
      <c r="I79" s="70"/>
      <c r="J79" s="57"/>
      <c r="K79" s="34"/>
      <c r="L79" s="68"/>
      <c r="M79" s="69"/>
      <c r="N79" s="71"/>
    </row>
    <row r="80" spans="1:14" ht="14" thickBot="1">
      <c r="A80" s="61">
        <v>25</v>
      </c>
      <c r="B80" s="185" t="s">
        <v>88</v>
      </c>
      <c r="C80" s="47"/>
      <c r="D80" s="224"/>
      <c r="E80" s="224"/>
      <c r="F80" s="224"/>
      <c r="G80" s="264"/>
      <c r="H80" s="237"/>
      <c r="I80" s="72"/>
      <c r="J80" s="73"/>
      <c r="K80" s="34"/>
      <c r="L80" s="74"/>
      <c r="M80" s="75"/>
      <c r="N80" s="76"/>
    </row>
    <row r="81" spans="2:10" ht="14" thickBot="1">
      <c r="H81" s="238">
        <f>SUM(H6:H80)</f>
        <v>0</v>
      </c>
      <c r="J81" s="77">
        <f>SUM(J6:J80)</f>
        <v>0</v>
      </c>
    </row>
    <row r="83" spans="2:10">
      <c r="B83" s="78"/>
    </row>
    <row r="84" spans="2:10">
      <c r="B84" s="79" t="s">
        <v>69</v>
      </c>
    </row>
    <row r="85" spans="2:10">
      <c r="B85" s="79" t="s">
        <v>70</v>
      </c>
    </row>
    <row r="86" spans="2:10">
      <c r="B86" s="79" t="s">
        <v>68</v>
      </c>
    </row>
  </sheetData>
  <sheetProtection algorithmName="SHA-512" hashValue="uepDblh0Vaz0d7oixNuZpyDQa+ISKTmCamnt5Hu8PGRmNux1dRb6gC44hyHG4iUgpCT0iHjEAUQUWeTzfN9hTg==" saltValue="uF+ILxn+w3F9CmQGVqxSbw==" spinCount="100000" sheet="1" scenarios="1" selectLockedCells="1"/>
  <mergeCells count="2">
    <mergeCell ref="B1:D1"/>
    <mergeCell ref="C2:D2"/>
  </mergeCells>
  <pageMargins left="0.7" right="0.7" top="0.75" bottom="0.75" header="0.3" footer="0.3"/>
  <pageSetup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37A7-CFB1-6B4F-A53C-F6FA433DB366}">
  <sheetPr>
    <tabColor rgb="FF92D050"/>
    <pageSetUpPr fitToPage="1"/>
  </sheetPr>
  <dimension ref="A1:X86"/>
  <sheetViews>
    <sheetView tabSelected="1" zoomScaleNormal="100" workbookViewId="0">
      <selection activeCell="D6" sqref="D6"/>
    </sheetView>
  </sheetViews>
  <sheetFormatPr baseColWidth="10" defaultColWidth="8.83203125" defaultRowHeight="13"/>
  <cols>
    <col min="1" max="1" width="6.6640625" customWidth="1"/>
    <col min="2" max="2" width="30.6640625" bestFit="1" customWidth="1"/>
    <col min="3" max="3" width="34.33203125" customWidth="1"/>
    <col min="4" max="4" width="15" customWidth="1"/>
    <col min="5" max="5" width="13" customWidth="1"/>
    <col min="6" max="6" width="11.6640625" customWidth="1"/>
    <col min="7" max="7" width="11.6640625" style="260" customWidth="1"/>
    <col min="8" max="8" width="11.6640625" style="226" customWidth="1"/>
    <col min="10" max="10" width="6.33203125" bestFit="1" customWidth="1"/>
    <col min="11" max="11" width="3.33203125" customWidth="1"/>
    <col min="12" max="12" width="22" customWidth="1"/>
    <col min="13" max="13" width="27.33203125" bestFit="1" customWidth="1"/>
    <col min="14" max="14" width="19.33203125" bestFit="1" customWidth="1"/>
    <col min="19" max="19" width="4" customWidth="1"/>
  </cols>
  <sheetData>
    <row r="1" spans="1:24" ht="15" customHeight="1">
      <c r="B1" s="307" t="s">
        <v>6</v>
      </c>
      <c r="C1" s="308"/>
      <c r="D1" s="309"/>
      <c r="E1" s="1"/>
      <c r="F1" s="1"/>
      <c r="G1" s="259"/>
      <c r="H1" s="225"/>
      <c r="W1" s="3" t="e">
        <f>INDEX(X1:X4,#REF!)</f>
        <v>#REF!</v>
      </c>
      <c r="X1" s="4"/>
    </row>
    <row r="2" spans="1:24">
      <c r="B2" s="5" t="s">
        <v>7</v>
      </c>
      <c r="C2" s="310">
        <f>Seznam!D2</f>
        <v>0</v>
      </c>
      <c r="D2" s="311"/>
      <c r="E2" s="2"/>
      <c r="F2" s="2"/>
      <c r="S2" s="7"/>
      <c r="T2" s="8" t="s">
        <v>0</v>
      </c>
    </row>
    <row r="3" spans="1:24" ht="14" thickBot="1">
      <c r="A3" s="9" t="s">
        <v>48</v>
      </c>
      <c r="C3" s="10" t="s">
        <v>64</v>
      </c>
      <c r="D3" s="11"/>
      <c r="E3" s="6"/>
      <c r="F3" s="6"/>
      <c r="G3" s="261"/>
      <c r="H3" s="227"/>
      <c r="W3" s="7"/>
      <c r="X3" s="8" t="s">
        <v>1</v>
      </c>
    </row>
    <row r="4" spans="1:24">
      <c r="A4" s="12" t="s">
        <v>49</v>
      </c>
      <c r="B4" s="13" t="s">
        <v>50</v>
      </c>
      <c r="C4" s="14" t="s">
        <v>51</v>
      </c>
      <c r="D4" s="14" t="s">
        <v>52</v>
      </c>
      <c r="E4" s="14" t="s">
        <v>53</v>
      </c>
      <c r="F4" s="14" t="s">
        <v>99</v>
      </c>
      <c r="G4" s="253" t="s">
        <v>55</v>
      </c>
      <c r="H4" s="228" t="s">
        <v>12</v>
      </c>
      <c r="I4" s="14" t="s">
        <v>57</v>
      </c>
      <c r="J4" s="15" t="s">
        <v>11</v>
      </c>
      <c r="L4" s="16" t="s">
        <v>59</v>
      </c>
      <c r="M4" s="17" t="s">
        <v>2</v>
      </c>
      <c r="N4" s="18" t="s">
        <v>60</v>
      </c>
      <c r="W4" s="19"/>
      <c r="X4" s="20" t="s">
        <v>3</v>
      </c>
    </row>
    <row r="5" spans="1:24" ht="14" thickBot="1">
      <c r="A5" s="21"/>
      <c r="B5" s="22"/>
      <c r="C5" s="22"/>
      <c r="D5" s="151" t="s">
        <v>5</v>
      </c>
      <c r="E5" s="220" t="s">
        <v>54</v>
      </c>
      <c r="F5" s="201"/>
      <c r="G5" s="262" t="s">
        <v>56</v>
      </c>
      <c r="H5" s="229">
        <v>2000</v>
      </c>
      <c r="I5" s="23" t="s">
        <v>58</v>
      </c>
      <c r="J5" s="24" t="s">
        <v>4</v>
      </c>
      <c r="K5" s="25"/>
      <c r="L5" s="26" t="s">
        <v>62</v>
      </c>
      <c r="M5" s="27" t="s">
        <v>61</v>
      </c>
      <c r="N5" s="28" t="s">
        <v>63</v>
      </c>
    </row>
    <row r="6" spans="1:24">
      <c r="A6" s="29">
        <v>1</v>
      </c>
      <c r="B6" s="186" t="s">
        <v>89</v>
      </c>
      <c r="C6" s="31"/>
      <c r="D6" s="31"/>
      <c r="E6" s="40"/>
      <c r="F6" s="40"/>
      <c r="G6" s="254"/>
      <c r="H6" s="230">
        <f>IF(D6="",0,$H$5)</f>
        <v>0</v>
      </c>
      <c r="I6" s="32"/>
      <c r="J6" s="33">
        <f>IF(D6="",0,1)</f>
        <v>0</v>
      </c>
      <c r="K6" s="34"/>
      <c r="L6" s="35"/>
      <c r="M6" s="36"/>
      <c r="N6" s="37"/>
    </row>
    <row r="7" spans="1:24">
      <c r="A7" s="38">
        <v>2</v>
      </c>
      <c r="B7" s="187" t="s">
        <v>89</v>
      </c>
      <c r="C7" s="40"/>
      <c r="D7" s="40"/>
      <c r="E7" s="40"/>
      <c r="F7" s="40"/>
      <c r="G7" s="254"/>
      <c r="H7" s="231"/>
      <c r="I7" s="41"/>
      <c r="J7" s="42"/>
      <c r="K7" s="34"/>
      <c r="L7" s="43"/>
      <c r="M7" s="44"/>
      <c r="N7" s="45"/>
    </row>
    <row r="8" spans="1:24">
      <c r="A8" s="38">
        <v>3</v>
      </c>
      <c r="B8" s="187" t="s">
        <v>89</v>
      </c>
      <c r="C8" s="40"/>
      <c r="D8" s="40"/>
      <c r="E8" s="40"/>
      <c r="F8" s="40"/>
      <c r="G8" s="254"/>
      <c r="H8" s="231"/>
      <c r="I8" s="41"/>
      <c r="J8" s="42"/>
      <c r="K8" s="34"/>
      <c r="L8" s="43"/>
      <c r="M8" s="44"/>
      <c r="N8" s="45"/>
    </row>
    <row r="9" spans="1:24">
      <c r="A9" s="38">
        <v>4</v>
      </c>
      <c r="B9" s="187" t="s">
        <v>89</v>
      </c>
      <c r="C9" s="40"/>
      <c r="D9" s="40"/>
      <c r="E9" s="40"/>
      <c r="F9" s="40"/>
      <c r="G9" s="254"/>
      <c r="H9" s="231"/>
      <c r="I9" s="41"/>
      <c r="J9" s="42"/>
      <c r="K9" s="34"/>
      <c r="L9" s="43"/>
      <c r="M9" s="44"/>
      <c r="N9" s="45"/>
    </row>
    <row r="10" spans="1:24">
      <c r="A10" s="38">
        <v>5</v>
      </c>
      <c r="B10" s="187" t="s">
        <v>89</v>
      </c>
      <c r="C10" s="40"/>
      <c r="D10" s="40"/>
      <c r="E10" s="40"/>
      <c r="F10" s="40"/>
      <c r="G10" s="254"/>
      <c r="H10" s="231"/>
      <c r="I10" s="41"/>
      <c r="J10" s="42"/>
      <c r="K10" s="34"/>
      <c r="L10" s="43"/>
      <c r="M10" s="44"/>
      <c r="N10" s="45"/>
    </row>
    <row r="11" spans="1:24">
      <c r="A11" s="38">
        <v>6</v>
      </c>
      <c r="B11" s="187" t="s">
        <v>89</v>
      </c>
      <c r="C11" s="40"/>
      <c r="D11" s="40"/>
      <c r="E11" s="40"/>
      <c r="F11" s="40"/>
      <c r="G11" s="254"/>
      <c r="H11" s="231"/>
      <c r="I11" s="41"/>
      <c r="J11" s="42"/>
      <c r="K11" s="34"/>
      <c r="L11" s="43"/>
      <c r="M11" s="44"/>
      <c r="N11" s="45"/>
    </row>
    <row r="12" spans="1:24">
      <c r="A12" s="38">
        <v>7</v>
      </c>
      <c r="B12" s="187" t="s">
        <v>89</v>
      </c>
      <c r="C12" s="40"/>
      <c r="D12" s="40"/>
      <c r="E12" s="40"/>
      <c r="F12" s="40"/>
      <c r="G12" s="254"/>
      <c r="H12" s="231"/>
      <c r="I12" s="41"/>
      <c r="J12" s="42"/>
      <c r="K12" s="34"/>
      <c r="L12" s="43"/>
      <c r="M12" s="44"/>
      <c r="N12" s="45"/>
    </row>
    <row r="13" spans="1:24">
      <c r="A13" s="38">
        <v>8</v>
      </c>
      <c r="B13" s="187" t="s">
        <v>89</v>
      </c>
      <c r="C13" s="40"/>
      <c r="D13" s="40"/>
      <c r="E13" s="40"/>
      <c r="F13" s="40"/>
      <c r="G13" s="254"/>
      <c r="H13" s="231"/>
      <c r="I13" s="41"/>
      <c r="J13" s="42"/>
      <c r="K13" s="34"/>
      <c r="L13" s="43"/>
      <c r="M13" s="44"/>
      <c r="N13" s="45"/>
    </row>
    <row r="14" spans="1:24">
      <c r="A14" s="38">
        <v>9</v>
      </c>
      <c r="B14" s="187" t="s">
        <v>89</v>
      </c>
      <c r="C14" s="40"/>
      <c r="D14" s="40"/>
      <c r="E14" s="40"/>
      <c r="F14" s="40"/>
      <c r="G14" s="254"/>
      <c r="H14" s="231"/>
      <c r="I14" s="41"/>
      <c r="J14" s="42"/>
      <c r="K14" s="34"/>
      <c r="L14" s="43"/>
      <c r="M14" s="44"/>
      <c r="N14" s="45"/>
    </row>
    <row r="15" spans="1:24">
      <c r="A15" s="38">
        <v>10</v>
      </c>
      <c r="B15" s="187" t="s">
        <v>89</v>
      </c>
      <c r="C15" s="40"/>
      <c r="D15" s="40"/>
      <c r="E15" s="40"/>
      <c r="F15" s="40"/>
      <c r="G15" s="254"/>
      <c r="H15" s="231"/>
      <c r="I15" s="41"/>
      <c r="J15" s="42"/>
      <c r="K15" s="34"/>
      <c r="L15" s="43"/>
      <c r="M15" s="44"/>
      <c r="N15" s="45"/>
    </row>
    <row r="16" spans="1:24">
      <c r="A16" s="38">
        <v>11</v>
      </c>
      <c r="B16" s="187" t="s">
        <v>89</v>
      </c>
      <c r="C16" s="40"/>
      <c r="D16" s="40"/>
      <c r="E16" s="40"/>
      <c r="F16" s="40"/>
      <c r="G16" s="254"/>
      <c r="H16" s="231"/>
      <c r="I16" s="41"/>
      <c r="J16" s="42"/>
      <c r="K16" s="34"/>
      <c r="L16" s="43"/>
      <c r="M16" s="44"/>
      <c r="N16" s="45"/>
    </row>
    <row r="17" spans="1:14">
      <c r="A17" s="38">
        <v>12</v>
      </c>
      <c r="B17" s="187" t="s">
        <v>89</v>
      </c>
      <c r="C17" s="40"/>
      <c r="D17" s="40"/>
      <c r="E17" s="40"/>
      <c r="F17" s="40"/>
      <c r="G17" s="254"/>
      <c r="H17" s="231"/>
      <c r="I17" s="41"/>
      <c r="J17" s="42"/>
      <c r="K17" s="34"/>
      <c r="L17" s="43"/>
      <c r="M17" s="44"/>
      <c r="N17" s="45"/>
    </row>
    <row r="18" spans="1:14">
      <c r="A18" s="38">
        <v>13</v>
      </c>
      <c r="B18" s="187" t="s">
        <v>89</v>
      </c>
      <c r="C18" s="40"/>
      <c r="D18" s="40"/>
      <c r="E18" s="40"/>
      <c r="F18" s="40"/>
      <c r="G18" s="254"/>
      <c r="H18" s="231"/>
      <c r="I18" s="41"/>
      <c r="J18" s="42"/>
      <c r="K18" s="34"/>
      <c r="L18" s="43"/>
      <c r="M18" s="44"/>
      <c r="N18" s="45"/>
    </row>
    <row r="19" spans="1:14">
      <c r="A19" s="38">
        <v>14</v>
      </c>
      <c r="B19" s="187" t="s">
        <v>89</v>
      </c>
      <c r="C19" s="40"/>
      <c r="D19" s="40"/>
      <c r="E19" s="40"/>
      <c r="F19" s="40"/>
      <c r="G19" s="254"/>
      <c r="H19" s="231"/>
      <c r="I19" s="41"/>
      <c r="J19" s="42"/>
      <c r="K19" s="34"/>
      <c r="L19" s="43"/>
      <c r="M19" s="44"/>
      <c r="N19" s="45"/>
    </row>
    <row r="20" spans="1:14">
      <c r="A20" s="38">
        <v>15</v>
      </c>
      <c r="B20" s="187" t="s">
        <v>89</v>
      </c>
      <c r="C20" s="40"/>
      <c r="D20" s="40"/>
      <c r="E20" s="40"/>
      <c r="F20" s="40"/>
      <c r="G20" s="254"/>
      <c r="H20" s="231"/>
      <c r="I20" s="41"/>
      <c r="J20" s="42"/>
      <c r="K20" s="34"/>
      <c r="L20" s="43"/>
      <c r="M20" s="44"/>
      <c r="N20" s="45"/>
    </row>
    <row r="21" spans="1:14">
      <c r="A21" s="38">
        <v>16</v>
      </c>
      <c r="B21" s="187" t="s">
        <v>89</v>
      </c>
      <c r="C21" s="40"/>
      <c r="D21" s="40"/>
      <c r="E21" s="40"/>
      <c r="F21" s="40"/>
      <c r="G21" s="254"/>
      <c r="H21" s="231"/>
      <c r="I21" s="41"/>
      <c r="J21" s="42"/>
      <c r="K21" s="34"/>
      <c r="L21" s="43"/>
      <c r="M21" s="44"/>
      <c r="N21" s="45"/>
    </row>
    <row r="22" spans="1:14">
      <c r="A22" s="38">
        <v>17</v>
      </c>
      <c r="B22" s="187" t="s">
        <v>89</v>
      </c>
      <c r="C22" s="40"/>
      <c r="D22" s="40"/>
      <c r="E22" s="40"/>
      <c r="F22" s="40"/>
      <c r="G22" s="254"/>
      <c r="H22" s="231"/>
      <c r="I22" s="41"/>
      <c r="J22" s="42"/>
      <c r="K22" s="34"/>
      <c r="L22" s="43"/>
      <c r="M22" s="44"/>
      <c r="N22" s="45"/>
    </row>
    <row r="23" spans="1:14">
      <c r="A23" s="38">
        <v>18</v>
      </c>
      <c r="B23" s="187" t="s">
        <v>89</v>
      </c>
      <c r="C23" s="40"/>
      <c r="D23" s="40"/>
      <c r="E23" s="40"/>
      <c r="F23" s="40"/>
      <c r="G23" s="254"/>
      <c r="H23" s="231"/>
      <c r="I23" s="41"/>
      <c r="J23" s="42"/>
      <c r="K23" s="34"/>
      <c r="L23" s="43"/>
      <c r="M23" s="44"/>
      <c r="N23" s="45"/>
    </row>
    <row r="24" spans="1:14">
      <c r="A24" s="38">
        <v>19</v>
      </c>
      <c r="B24" s="187" t="s">
        <v>89</v>
      </c>
      <c r="C24" s="40"/>
      <c r="D24" s="40"/>
      <c r="E24" s="40"/>
      <c r="F24" s="40"/>
      <c r="G24" s="254"/>
      <c r="H24" s="231"/>
      <c r="I24" s="41"/>
      <c r="J24" s="42"/>
      <c r="K24" s="34"/>
      <c r="L24" s="43"/>
      <c r="M24" s="44"/>
      <c r="N24" s="45"/>
    </row>
    <row r="25" spans="1:14">
      <c r="A25" s="38">
        <v>20</v>
      </c>
      <c r="B25" s="187" t="s">
        <v>89</v>
      </c>
      <c r="C25" s="40"/>
      <c r="D25" s="40"/>
      <c r="E25" s="40"/>
      <c r="F25" s="40"/>
      <c r="G25" s="254"/>
      <c r="H25" s="231"/>
      <c r="I25" s="41"/>
      <c r="J25" s="42"/>
      <c r="K25" s="34"/>
      <c r="L25" s="43"/>
      <c r="M25" s="44"/>
      <c r="N25" s="45"/>
    </row>
    <row r="26" spans="1:14">
      <c r="A26" s="38">
        <v>21</v>
      </c>
      <c r="B26" s="187" t="s">
        <v>89</v>
      </c>
      <c r="C26" s="40"/>
      <c r="D26" s="40"/>
      <c r="E26" s="40"/>
      <c r="F26" s="40"/>
      <c r="G26" s="254"/>
      <c r="H26" s="231"/>
      <c r="I26" s="41"/>
      <c r="J26" s="42"/>
      <c r="K26" s="34"/>
      <c r="L26" s="43"/>
      <c r="M26" s="44"/>
      <c r="N26" s="45"/>
    </row>
    <row r="27" spans="1:14">
      <c r="A27" s="38">
        <v>22</v>
      </c>
      <c r="B27" s="187" t="s">
        <v>89</v>
      </c>
      <c r="C27" s="40"/>
      <c r="D27" s="40"/>
      <c r="E27" s="40"/>
      <c r="F27" s="40"/>
      <c r="G27" s="254"/>
      <c r="H27" s="231"/>
      <c r="I27" s="41"/>
      <c r="J27" s="42"/>
      <c r="K27" s="34"/>
      <c r="L27" s="43"/>
      <c r="M27" s="44"/>
      <c r="N27" s="45"/>
    </row>
    <row r="28" spans="1:14">
      <c r="A28" s="38">
        <v>23</v>
      </c>
      <c r="B28" s="187" t="s">
        <v>89</v>
      </c>
      <c r="C28" s="40"/>
      <c r="D28" s="40"/>
      <c r="E28" s="40"/>
      <c r="F28" s="40"/>
      <c r="G28" s="254"/>
      <c r="H28" s="231"/>
      <c r="I28" s="41"/>
      <c r="J28" s="42"/>
      <c r="K28" s="34"/>
      <c r="L28" s="43"/>
      <c r="M28" s="44"/>
      <c r="N28" s="45"/>
    </row>
    <row r="29" spans="1:14">
      <c r="A29" s="38">
        <v>24</v>
      </c>
      <c r="B29" s="187" t="s">
        <v>89</v>
      </c>
      <c r="C29" s="40"/>
      <c r="D29" s="40"/>
      <c r="E29" s="40"/>
      <c r="F29" s="40"/>
      <c r="G29" s="254"/>
      <c r="H29" s="231"/>
      <c r="I29" s="41"/>
      <c r="J29" s="42"/>
      <c r="K29" s="34"/>
      <c r="L29" s="43"/>
      <c r="M29" s="44"/>
      <c r="N29" s="45"/>
    </row>
    <row r="30" spans="1:14" ht="14" thickBot="1">
      <c r="A30" s="38">
        <v>25</v>
      </c>
      <c r="B30" s="187" t="s">
        <v>89</v>
      </c>
      <c r="C30" s="47"/>
      <c r="D30" s="47"/>
      <c r="E30" s="47"/>
      <c r="F30" s="47"/>
      <c r="G30" s="255"/>
      <c r="H30" s="232"/>
      <c r="I30" s="48"/>
      <c r="J30" s="49"/>
      <c r="K30" s="34"/>
      <c r="L30" s="50"/>
      <c r="M30" s="51"/>
      <c r="N30" s="52"/>
    </row>
    <row r="31" spans="1:14">
      <c r="A31" s="29">
        <v>1</v>
      </c>
      <c r="B31" s="188" t="s">
        <v>90</v>
      </c>
      <c r="C31" s="53"/>
      <c r="D31" s="53"/>
      <c r="E31" s="53"/>
      <c r="F31" s="53"/>
      <c r="G31" s="256"/>
      <c r="H31" s="233">
        <f t="shared" ref="H31:H56" si="0">IF(D31="",0,$H$5)</f>
        <v>0</v>
      </c>
      <c r="I31" s="54"/>
      <c r="J31" s="55">
        <f t="shared" ref="J31:J56" si="1">IF(D31="",0,1)</f>
        <v>0</v>
      </c>
      <c r="K31" s="34"/>
      <c r="L31" s="35"/>
      <c r="M31" s="36"/>
      <c r="N31" s="37"/>
    </row>
    <row r="32" spans="1:14">
      <c r="A32" s="38">
        <v>2</v>
      </c>
      <c r="B32" s="189" t="s">
        <v>90</v>
      </c>
      <c r="C32" s="56"/>
      <c r="D32" s="56"/>
      <c r="E32" s="56"/>
      <c r="F32" s="202"/>
      <c r="G32" s="257"/>
      <c r="H32" s="231"/>
      <c r="I32" s="179"/>
      <c r="J32" s="57"/>
      <c r="K32" s="34"/>
      <c r="L32" s="43"/>
      <c r="M32" s="44"/>
      <c r="N32" s="45"/>
    </row>
    <row r="33" spans="1:14">
      <c r="A33" s="38">
        <v>3</v>
      </c>
      <c r="B33" s="189" t="s">
        <v>90</v>
      </c>
      <c r="C33" s="56"/>
      <c r="D33" s="56"/>
      <c r="E33" s="56"/>
      <c r="F33" s="202"/>
      <c r="G33" s="257"/>
      <c r="H33" s="231"/>
      <c r="I33" s="179"/>
      <c r="J33" s="57"/>
      <c r="K33" s="34"/>
      <c r="L33" s="43"/>
      <c r="M33" s="44"/>
      <c r="N33" s="45"/>
    </row>
    <row r="34" spans="1:14">
      <c r="A34" s="38">
        <v>4</v>
      </c>
      <c r="B34" s="189" t="s">
        <v>90</v>
      </c>
      <c r="C34" s="56"/>
      <c r="D34" s="56"/>
      <c r="E34" s="56"/>
      <c r="F34" s="202"/>
      <c r="G34" s="257"/>
      <c r="H34" s="231"/>
      <c r="I34" s="179"/>
      <c r="J34" s="57"/>
      <c r="K34" s="34"/>
      <c r="L34" s="43"/>
      <c r="M34" s="44"/>
      <c r="N34" s="45"/>
    </row>
    <row r="35" spans="1:14">
      <c r="A35" s="38">
        <v>5</v>
      </c>
      <c r="B35" s="189" t="s">
        <v>90</v>
      </c>
      <c r="C35" s="56"/>
      <c r="D35" s="56"/>
      <c r="E35" s="56"/>
      <c r="F35" s="202"/>
      <c r="G35" s="257"/>
      <c r="H35" s="231"/>
      <c r="I35" s="179"/>
      <c r="J35" s="57"/>
      <c r="K35" s="34"/>
      <c r="L35" s="43"/>
      <c r="M35" s="44"/>
      <c r="N35" s="45"/>
    </row>
    <row r="36" spans="1:14">
      <c r="A36" s="38">
        <v>6</v>
      </c>
      <c r="B36" s="189" t="s">
        <v>90</v>
      </c>
      <c r="C36" s="56"/>
      <c r="D36" s="56"/>
      <c r="E36" s="56"/>
      <c r="F36" s="202"/>
      <c r="G36" s="257"/>
      <c r="H36" s="231"/>
      <c r="I36" s="179"/>
      <c r="J36" s="57"/>
      <c r="K36" s="34"/>
      <c r="L36" s="43"/>
      <c r="M36" s="44"/>
      <c r="N36" s="45"/>
    </row>
    <row r="37" spans="1:14">
      <c r="A37" s="38">
        <v>7</v>
      </c>
      <c r="B37" s="189" t="s">
        <v>90</v>
      </c>
      <c r="C37" s="56"/>
      <c r="D37" s="56"/>
      <c r="E37" s="56"/>
      <c r="F37" s="202"/>
      <c r="G37" s="257"/>
      <c r="H37" s="231"/>
      <c r="I37" s="179"/>
      <c r="J37" s="57"/>
      <c r="K37" s="34"/>
      <c r="L37" s="43"/>
      <c r="M37" s="44"/>
      <c r="N37" s="45"/>
    </row>
    <row r="38" spans="1:14">
      <c r="A38" s="38">
        <v>8</v>
      </c>
      <c r="B38" s="189" t="s">
        <v>90</v>
      </c>
      <c r="C38" s="56"/>
      <c r="D38" s="56"/>
      <c r="E38" s="56"/>
      <c r="F38" s="202"/>
      <c r="G38" s="257"/>
      <c r="H38" s="231"/>
      <c r="I38" s="179"/>
      <c r="J38" s="57"/>
      <c r="K38" s="34"/>
      <c r="L38" s="43"/>
      <c r="M38" s="44"/>
      <c r="N38" s="45"/>
    </row>
    <row r="39" spans="1:14">
      <c r="A39" s="38">
        <v>9</v>
      </c>
      <c r="B39" s="189" t="s">
        <v>90</v>
      </c>
      <c r="C39" s="56"/>
      <c r="D39" s="56"/>
      <c r="E39" s="56"/>
      <c r="F39" s="202"/>
      <c r="G39" s="257"/>
      <c r="H39" s="231"/>
      <c r="I39" s="179"/>
      <c r="J39" s="57"/>
      <c r="K39" s="34"/>
      <c r="L39" s="43"/>
      <c r="M39" s="44"/>
      <c r="N39" s="45"/>
    </row>
    <row r="40" spans="1:14">
      <c r="A40" s="38">
        <v>10</v>
      </c>
      <c r="B40" s="189" t="s">
        <v>90</v>
      </c>
      <c r="C40" s="56"/>
      <c r="D40" s="56"/>
      <c r="E40" s="56"/>
      <c r="F40" s="202"/>
      <c r="G40" s="257"/>
      <c r="H40" s="231"/>
      <c r="I40" s="179"/>
      <c r="J40" s="57"/>
      <c r="K40" s="34"/>
      <c r="L40" s="43"/>
      <c r="M40" s="44"/>
      <c r="N40" s="45"/>
    </row>
    <row r="41" spans="1:14">
      <c r="A41" s="38">
        <v>11</v>
      </c>
      <c r="B41" s="189" t="s">
        <v>90</v>
      </c>
      <c r="C41" s="56"/>
      <c r="D41" s="56"/>
      <c r="E41" s="56"/>
      <c r="F41" s="202"/>
      <c r="G41" s="257"/>
      <c r="H41" s="231"/>
      <c r="I41" s="179"/>
      <c r="J41" s="57"/>
      <c r="K41" s="34"/>
      <c r="L41" s="43"/>
      <c r="M41" s="44"/>
      <c r="N41" s="45"/>
    </row>
    <row r="42" spans="1:14">
      <c r="A42" s="38">
        <v>12</v>
      </c>
      <c r="B42" s="189" t="s">
        <v>90</v>
      </c>
      <c r="C42" s="56"/>
      <c r="D42" s="56"/>
      <c r="E42" s="56"/>
      <c r="F42" s="202"/>
      <c r="G42" s="257"/>
      <c r="H42" s="231"/>
      <c r="I42" s="179"/>
      <c r="J42" s="57"/>
      <c r="K42" s="34"/>
      <c r="L42" s="43"/>
      <c r="M42" s="44"/>
      <c r="N42" s="45"/>
    </row>
    <row r="43" spans="1:14">
      <c r="A43" s="38">
        <v>13</v>
      </c>
      <c r="B43" s="189" t="s">
        <v>90</v>
      </c>
      <c r="C43" s="56"/>
      <c r="D43" s="56"/>
      <c r="E43" s="56"/>
      <c r="F43" s="202"/>
      <c r="G43" s="257"/>
      <c r="H43" s="231"/>
      <c r="I43" s="179"/>
      <c r="J43" s="57"/>
      <c r="K43" s="34"/>
      <c r="L43" s="43"/>
      <c r="M43" s="44"/>
      <c r="N43" s="45"/>
    </row>
    <row r="44" spans="1:14">
      <c r="A44" s="38">
        <v>14</v>
      </c>
      <c r="B44" s="189" t="s">
        <v>90</v>
      </c>
      <c r="C44" s="56"/>
      <c r="D44" s="56"/>
      <c r="E44" s="56"/>
      <c r="F44" s="202"/>
      <c r="G44" s="257"/>
      <c r="H44" s="231"/>
      <c r="I44" s="179"/>
      <c r="J44" s="57"/>
      <c r="K44" s="34"/>
      <c r="L44" s="43"/>
      <c r="M44" s="44"/>
      <c r="N44" s="45"/>
    </row>
    <row r="45" spans="1:14">
      <c r="A45" s="38">
        <v>15</v>
      </c>
      <c r="B45" s="189" t="s">
        <v>90</v>
      </c>
      <c r="C45" s="56"/>
      <c r="D45" s="56"/>
      <c r="E45" s="56"/>
      <c r="F45" s="202"/>
      <c r="G45" s="257"/>
      <c r="H45" s="231"/>
      <c r="I45" s="179"/>
      <c r="J45" s="57"/>
      <c r="K45" s="34"/>
      <c r="L45" s="43"/>
      <c r="M45" s="44"/>
      <c r="N45" s="45"/>
    </row>
    <row r="46" spans="1:14">
      <c r="A46" s="38">
        <v>16</v>
      </c>
      <c r="B46" s="189" t="s">
        <v>90</v>
      </c>
      <c r="C46" s="56"/>
      <c r="D46" s="56"/>
      <c r="E46" s="56"/>
      <c r="F46" s="202"/>
      <c r="G46" s="257"/>
      <c r="H46" s="231"/>
      <c r="I46" s="179"/>
      <c r="J46" s="57"/>
      <c r="K46" s="34"/>
      <c r="L46" s="43"/>
      <c r="M46" s="44"/>
      <c r="N46" s="45"/>
    </row>
    <row r="47" spans="1:14">
      <c r="A47" s="38">
        <v>17</v>
      </c>
      <c r="B47" s="189" t="s">
        <v>90</v>
      </c>
      <c r="C47" s="56"/>
      <c r="D47" s="56"/>
      <c r="E47" s="56"/>
      <c r="F47" s="202"/>
      <c r="G47" s="257"/>
      <c r="H47" s="231"/>
      <c r="I47" s="179"/>
      <c r="J47" s="57"/>
      <c r="K47" s="34"/>
      <c r="L47" s="43"/>
      <c r="M47" s="44"/>
      <c r="N47" s="45"/>
    </row>
    <row r="48" spans="1:14">
      <c r="A48" s="38">
        <v>18</v>
      </c>
      <c r="B48" s="189" t="s">
        <v>90</v>
      </c>
      <c r="C48" s="56"/>
      <c r="D48" s="56"/>
      <c r="E48" s="56"/>
      <c r="F48" s="202"/>
      <c r="G48" s="257"/>
      <c r="H48" s="231"/>
      <c r="I48" s="179"/>
      <c r="J48" s="57"/>
      <c r="K48" s="34"/>
      <c r="L48" s="43"/>
      <c r="M48" s="44"/>
      <c r="N48" s="45"/>
    </row>
    <row r="49" spans="1:20">
      <c r="A49" s="38">
        <v>19</v>
      </c>
      <c r="B49" s="189" t="s">
        <v>90</v>
      </c>
      <c r="C49" s="56"/>
      <c r="D49" s="56"/>
      <c r="E49" s="56"/>
      <c r="F49" s="202"/>
      <c r="G49" s="257"/>
      <c r="H49" s="231"/>
      <c r="I49" s="179"/>
      <c r="J49" s="57"/>
      <c r="K49" s="34"/>
      <c r="L49" s="43"/>
      <c r="M49" s="44"/>
      <c r="N49" s="45"/>
    </row>
    <row r="50" spans="1:20">
      <c r="A50" s="38">
        <v>20</v>
      </c>
      <c r="B50" s="189" t="s">
        <v>90</v>
      </c>
      <c r="C50" s="56"/>
      <c r="D50" s="56"/>
      <c r="E50" s="56"/>
      <c r="F50" s="202"/>
      <c r="G50" s="257"/>
      <c r="H50" s="231"/>
      <c r="I50" s="179"/>
      <c r="J50" s="57"/>
      <c r="K50" s="34"/>
      <c r="L50" s="43"/>
      <c r="M50" s="44"/>
      <c r="N50" s="45"/>
    </row>
    <row r="51" spans="1:20">
      <c r="A51" s="38">
        <v>21</v>
      </c>
      <c r="B51" s="189" t="s">
        <v>90</v>
      </c>
      <c r="C51" s="56"/>
      <c r="D51" s="56"/>
      <c r="E51" s="56"/>
      <c r="F51" s="202"/>
      <c r="G51" s="257"/>
      <c r="H51" s="231"/>
      <c r="I51" s="179"/>
      <c r="J51" s="57"/>
      <c r="K51" s="34"/>
      <c r="L51" s="43"/>
      <c r="M51" s="44"/>
      <c r="N51" s="45"/>
    </row>
    <row r="52" spans="1:20">
      <c r="A52" s="38">
        <v>22</v>
      </c>
      <c r="B52" s="189" t="s">
        <v>90</v>
      </c>
      <c r="C52" s="56"/>
      <c r="D52" s="56"/>
      <c r="E52" s="56"/>
      <c r="F52" s="202"/>
      <c r="G52" s="257"/>
      <c r="H52" s="231"/>
      <c r="I52" s="179"/>
      <c r="J52" s="57"/>
      <c r="K52" s="34"/>
      <c r="L52" s="43"/>
      <c r="M52" s="44"/>
      <c r="N52" s="45"/>
    </row>
    <row r="53" spans="1:20">
      <c r="A53" s="38">
        <v>23</v>
      </c>
      <c r="B53" s="189" t="s">
        <v>90</v>
      </c>
      <c r="C53" s="56"/>
      <c r="D53" s="56"/>
      <c r="E53" s="56"/>
      <c r="F53" s="202"/>
      <c r="G53" s="257"/>
      <c r="H53" s="231"/>
      <c r="I53" s="179"/>
      <c r="J53" s="57"/>
      <c r="K53" s="34"/>
      <c r="L53" s="43"/>
      <c r="M53" s="44"/>
      <c r="N53" s="45"/>
    </row>
    <row r="54" spans="1:20">
      <c r="A54" s="38">
        <v>24</v>
      </c>
      <c r="B54" s="189" t="s">
        <v>90</v>
      </c>
      <c r="C54" s="56"/>
      <c r="D54" s="56"/>
      <c r="E54" s="56"/>
      <c r="F54" s="202"/>
      <c r="G54" s="257"/>
      <c r="H54" s="231"/>
      <c r="I54" s="179"/>
      <c r="J54" s="57"/>
      <c r="K54" s="34"/>
      <c r="L54" s="43"/>
      <c r="M54" s="44"/>
      <c r="N54" s="45"/>
    </row>
    <row r="55" spans="1:20" ht="14" thickBot="1">
      <c r="A55" s="38">
        <v>25</v>
      </c>
      <c r="B55" s="247" t="s">
        <v>90</v>
      </c>
      <c r="C55" s="47"/>
      <c r="D55" s="58"/>
      <c r="E55" s="58"/>
      <c r="F55" s="219"/>
      <c r="G55" s="258"/>
      <c r="H55" s="234"/>
      <c r="I55" s="48"/>
      <c r="J55" s="49"/>
      <c r="K55" s="34"/>
      <c r="L55" s="50"/>
      <c r="M55" s="51"/>
      <c r="N55" s="52"/>
    </row>
    <row r="56" spans="1:20">
      <c r="A56" s="38">
        <v>1</v>
      </c>
      <c r="B56" s="190" t="s">
        <v>91</v>
      </c>
      <c r="C56" s="40"/>
      <c r="D56" s="221"/>
      <c r="E56" s="221"/>
      <c r="F56" s="222"/>
      <c r="G56" s="254"/>
      <c r="H56" s="235">
        <f t="shared" si="0"/>
        <v>0</v>
      </c>
      <c r="I56" s="60"/>
      <c r="J56" s="42">
        <f t="shared" si="1"/>
        <v>0</v>
      </c>
      <c r="K56" s="34"/>
      <c r="L56" s="43"/>
      <c r="M56" s="44"/>
      <c r="N56" s="45"/>
    </row>
    <row r="57" spans="1:20">
      <c r="A57" s="61">
        <v>2</v>
      </c>
      <c r="B57" s="190" t="s">
        <v>91</v>
      </c>
      <c r="C57" s="56"/>
      <c r="D57" s="223"/>
      <c r="E57" s="223"/>
      <c r="F57" s="223"/>
      <c r="G57" s="263"/>
      <c r="H57" s="236"/>
      <c r="I57" s="62"/>
      <c r="J57" s="57"/>
      <c r="K57" s="34"/>
      <c r="L57" s="63"/>
      <c r="M57" s="64"/>
      <c r="N57" s="65"/>
      <c r="S57" s="66"/>
      <c r="T57" s="67"/>
    </row>
    <row r="58" spans="1:20">
      <c r="A58" s="61">
        <v>3</v>
      </c>
      <c r="B58" s="190" t="s">
        <v>91</v>
      </c>
      <c r="C58" s="56"/>
      <c r="D58" s="223"/>
      <c r="E58" s="223"/>
      <c r="F58" s="223"/>
      <c r="G58" s="263"/>
      <c r="H58" s="236"/>
      <c r="I58" s="62"/>
      <c r="J58" s="57"/>
      <c r="K58" s="34"/>
      <c r="L58" s="68"/>
      <c r="M58" s="69"/>
      <c r="N58" s="65"/>
    </row>
    <row r="59" spans="1:20">
      <c r="A59" s="61">
        <v>4</v>
      </c>
      <c r="B59" s="190" t="s">
        <v>91</v>
      </c>
      <c r="C59" s="56"/>
      <c r="D59" s="223"/>
      <c r="E59" s="223"/>
      <c r="F59" s="223"/>
      <c r="G59" s="263"/>
      <c r="H59" s="236"/>
      <c r="I59" s="62"/>
      <c r="J59" s="57"/>
      <c r="K59" s="34"/>
      <c r="L59" s="63"/>
      <c r="M59" s="64"/>
      <c r="N59" s="65"/>
    </row>
    <row r="60" spans="1:20">
      <c r="A60" s="61">
        <v>5</v>
      </c>
      <c r="B60" s="190" t="s">
        <v>91</v>
      </c>
      <c r="C60" s="56"/>
      <c r="D60" s="223"/>
      <c r="E60" s="223"/>
      <c r="F60" s="223"/>
      <c r="G60" s="263"/>
      <c r="H60" s="236"/>
      <c r="I60" s="62"/>
      <c r="J60" s="57"/>
      <c r="K60" s="34"/>
      <c r="L60" s="63"/>
      <c r="M60" s="64"/>
      <c r="N60" s="65"/>
    </row>
    <row r="61" spans="1:20">
      <c r="A61" s="61">
        <v>6</v>
      </c>
      <c r="B61" s="190" t="s">
        <v>91</v>
      </c>
      <c r="C61" s="56"/>
      <c r="D61" s="223"/>
      <c r="E61" s="223"/>
      <c r="F61" s="223"/>
      <c r="G61" s="263"/>
      <c r="H61" s="236"/>
      <c r="I61" s="62"/>
      <c r="J61" s="57"/>
      <c r="K61" s="34"/>
      <c r="L61" s="63"/>
      <c r="M61" s="64"/>
      <c r="N61" s="65"/>
    </row>
    <row r="62" spans="1:20">
      <c r="A62" s="61">
        <v>7</v>
      </c>
      <c r="B62" s="190" t="s">
        <v>91</v>
      </c>
      <c r="C62" s="56"/>
      <c r="D62" s="223"/>
      <c r="E62" s="223"/>
      <c r="F62" s="223"/>
      <c r="G62" s="263"/>
      <c r="H62" s="236"/>
      <c r="I62" s="62"/>
      <c r="J62" s="57"/>
      <c r="K62" s="34"/>
      <c r="L62" s="63"/>
      <c r="M62" s="64"/>
      <c r="N62" s="65"/>
    </row>
    <row r="63" spans="1:20">
      <c r="A63" s="61">
        <v>8</v>
      </c>
      <c r="B63" s="190" t="s">
        <v>91</v>
      </c>
      <c r="C63" s="58"/>
      <c r="D63" s="223"/>
      <c r="E63" s="223"/>
      <c r="F63" s="223"/>
      <c r="G63" s="263"/>
      <c r="H63" s="236"/>
      <c r="I63" s="62"/>
      <c r="J63" s="57"/>
      <c r="K63" s="34"/>
      <c r="L63" s="63"/>
      <c r="M63" s="64"/>
      <c r="N63" s="65"/>
    </row>
    <row r="64" spans="1:20">
      <c r="A64" s="61">
        <v>9</v>
      </c>
      <c r="B64" s="190" t="s">
        <v>91</v>
      </c>
      <c r="C64" s="56"/>
      <c r="D64" s="223"/>
      <c r="E64" s="223"/>
      <c r="F64" s="223"/>
      <c r="G64" s="263"/>
      <c r="H64" s="236"/>
      <c r="I64" s="62"/>
      <c r="J64" s="57"/>
      <c r="K64" s="34"/>
      <c r="L64" s="63"/>
      <c r="M64" s="64"/>
      <c r="N64" s="65"/>
    </row>
    <row r="65" spans="1:14">
      <c r="A65" s="61">
        <v>10</v>
      </c>
      <c r="B65" s="190" t="s">
        <v>91</v>
      </c>
      <c r="C65" s="56"/>
      <c r="D65" s="223"/>
      <c r="E65" s="223"/>
      <c r="F65" s="223"/>
      <c r="G65" s="263"/>
      <c r="H65" s="236"/>
      <c r="I65" s="70"/>
      <c r="J65" s="57"/>
      <c r="K65" s="34"/>
      <c r="L65" s="68"/>
      <c r="M65" s="69"/>
      <c r="N65" s="71"/>
    </row>
    <row r="66" spans="1:14">
      <c r="A66" s="61">
        <v>11</v>
      </c>
      <c r="B66" s="190" t="s">
        <v>91</v>
      </c>
      <c r="C66" s="56"/>
      <c r="D66" s="223"/>
      <c r="E66" s="223"/>
      <c r="F66" s="223"/>
      <c r="G66" s="263"/>
      <c r="H66" s="236"/>
      <c r="I66" s="70"/>
      <c r="J66" s="57"/>
      <c r="K66" s="34"/>
      <c r="L66" s="68"/>
      <c r="M66" s="69"/>
      <c r="N66" s="71"/>
    </row>
    <row r="67" spans="1:14">
      <c r="A67" s="61">
        <v>12</v>
      </c>
      <c r="B67" s="190" t="s">
        <v>91</v>
      </c>
      <c r="C67" s="56"/>
      <c r="D67" s="223"/>
      <c r="E67" s="223"/>
      <c r="F67" s="223"/>
      <c r="G67" s="263"/>
      <c r="H67" s="236"/>
      <c r="I67" s="70"/>
      <c r="J67" s="57"/>
      <c r="K67" s="34"/>
      <c r="L67" s="68"/>
      <c r="M67" s="69"/>
      <c r="N67" s="71"/>
    </row>
    <row r="68" spans="1:14">
      <c r="A68" s="61">
        <v>13</v>
      </c>
      <c r="B68" s="190" t="s">
        <v>91</v>
      </c>
      <c r="C68" s="56"/>
      <c r="D68" s="223"/>
      <c r="E68" s="223"/>
      <c r="F68" s="223"/>
      <c r="G68" s="263"/>
      <c r="H68" s="236"/>
      <c r="I68" s="70"/>
      <c r="J68" s="57"/>
      <c r="K68" s="34"/>
      <c r="L68" s="68"/>
      <c r="M68" s="69"/>
      <c r="N68" s="71"/>
    </row>
    <row r="69" spans="1:14">
      <c r="A69" s="61">
        <v>14</v>
      </c>
      <c r="B69" s="190" t="s">
        <v>91</v>
      </c>
      <c r="C69" s="56"/>
      <c r="D69" s="223"/>
      <c r="E69" s="223"/>
      <c r="F69" s="223"/>
      <c r="G69" s="263"/>
      <c r="H69" s="236"/>
      <c r="I69" s="70"/>
      <c r="J69" s="57"/>
      <c r="K69" s="34"/>
      <c r="L69" s="68"/>
      <c r="M69" s="69"/>
      <c r="N69" s="71"/>
    </row>
    <row r="70" spans="1:14">
      <c r="A70" s="61">
        <v>15</v>
      </c>
      <c r="B70" s="190" t="s">
        <v>91</v>
      </c>
      <c r="C70" s="56"/>
      <c r="D70" s="223"/>
      <c r="E70" s="223"/>
      <c r="F70" s="223"/>
      <c r="G70" s="263"/>
      <c r="H70" s="236"/>
      <c r="I70" s="70"/>
      <c r="J70" s="57"/>
      <c r="K70" s="34"/>
      <c r="L70" s="68"/>
      <c r="M70" s="69"/>
      <c r="N70" s="71"/>
    </row>
    <row r="71" spans="1:14">
      <c r="A71" s="61">
        <v>16</v>
      </c>
      <c r="B71" s="190" t="s">
        <v>91</v>
      </c>
      <c r="C71" s="56"/>
      <c r="D71" s="223"/>
      <c r="E71" s="223"/>
      <c r="F71" s="223"/>
      <c r="G71" s="263"/>
      <c r="H71" s="236"/>
      <c r="I71" s="70"/>
      <c r="J71" s="57"/>
      <c r="K71" s="34"/>
      <c r="L71" s="68"/>
      <c r="M71" s="69"/>
      <c r="N71" s="71"/>
    </row>
    <row r="72" spans="1:14">
      <c r="A72" s="61">
        <v>17</v>
      </c>
      <c r="B72" s="190" t="s">
        <v>91</v>
      </c>
      <c r="C72" s="56"/>
      <c r="D72" s="223"/>
      <c r="E72" s="223"/>
      <c r="F72" s="223"/>
      <c r="G72" s="263"/>
      <c r="H72" s="236"/>
      <c r="I72" s="70"/>
      <c r="J72" s="57"/>
      <c r="K72" s="34"/>
      <c r="L72" s="68"/>
      <c r="M72" s="69"/>
      <c r="N72" s="71"/>
    </row>
    <row r="73" spans="1:14">
      <c r="A73" s="61">
        <v>18</v>
      </c>
      <c r="B73" s="190" t="s">
        <v>91</v>
      </c>
      <c r="C73" s="56"/>
      <c r="D73" s="223"/>
      <c r="E73" s="223"/>
      <c r="F73" s="223"/>
      <c r="G73" s="263"/>
      <c r="H73" s="236"/>
      <c r="I73" s="70"/>
      <c r="J73" s="57"/>
      <c r="K73" s="34"/>
      <c r="L73" s="68"/>
      <c r="M73" s="69"/>
      <c r="N73" s="71"/>
    </row>
    <row r="74" spans="1:14">
      <c r="A74" s="61">
        <v>19</v>
      </c>
      <c r="B74" s="190" t="s">
        <v>91</v>
      </c>
      <c r="C74" s="56"/>
      <c r="D74" s="223"/>
      <c r="E74" s="223"/>
      <c r="F74" s="223"/>
      <c r="G74" s="263"/>
      <c r="H74" s="236"/>
      <c r="I74" s="70"/>
      <c r="J74" s="57"/>
      <c r="K74" s="34"/>
      <c r="L74" s="68"/>
      <c r="M74" s="69"/>
      <c r="N74" s="71"/>
    </row>
    <row r="75" spans="1:14">
      <c r="A75" s="61">
        <v>20</v>
      </c>
      <c r="B75" s="190" t="s">
        <v>91</v>
      </c>
      <c r="C75" s="56"/>
      <c r="D75" s="223"/>
      <c r="E75" s="223"/>
      <c r="F75" s="223"/>
      <c r="G75" s="263"/>
      <c r="H75" s="236"/>
      <c r="I75" s="70"/>
      <c r="J75" s="57"/>
      <c r="K75" s="34"/>
      <c r="L75" s="68"/>
      <c r="M75" s="69"/>
      <c r="N75" s="71"/>
    </row>
    <row r="76" spans="1:14">
      <c r="A76" s="61">
        <v>21</v>
      </c>
      <c r="B76" s="190" t="s">
        <v>91</v>
      </c>
      <c r="C76" s="56"/>
      <c r="D76" s="223"/>
      <c r="E76" s="223"/>
      <c r="F76" s="223"/>
      <c r="G76" s="263"/>
      <c r="H76" s="236"/>
      <c r="I76" s="70"/>
      <c r="J76" s="57"/>
      <c r="K76" s="34"/>
      <c r="L76" s="68"/>
      <c r="M76" s="69"/>
      <c r="N76" s="71"/>
    </row>
    <row r="77" spans="1:14">
      <c r="A77" s="61">
        <v>22</v>
      </c>
      <c r="B77" s="190" t="s">
        <v>91</v>
      </c>
      <c r="C77" s="56"/>
      <c r="D77" s="223"/>
      <c r="E77" s="223"/>
      <c r="F77" s="223"/>
      <c r="G77" s="263"/>
      <c r="H77" s="236"/>
      <c r="I77" s="70"/>
      <c r="J77" s="57"/>
      <c r="K77" s="34"/>
      <c r="L77" s="68"/>
      <c r="M77" s="69"/>
      <c r="N77" s="71"/>
    </row>
    <row r="78" spans="1:14">
      <c r="A78" s="61">
        <v>23</v>
      </c>
      <c r="B78" s="190" t="s">
        <v>91</v>
      </c>
      <c r="C78" s="56"/>
      <c r="D78" s="223"/>
      <c r="E78" s="223"/>
      <c r="F78" s="223"/>
      <c r="G78" s="263"/>
      <c r="H78" s="236"/>
      <c r="I78" s="70"/>
      <c r="J78" s="57"/>
      <c r="K78" s="34"/>
      <c r="L78" s="68"/>
      <c r="M78" s="69"/>
      <c r="N78" s="71"/>
    </row>
    <row r="79" spans="1:14">
      <c r="A79" s="61">
        <v>24</v>
      </c>
      <c r="B79" s="190" t="s">
        <v>91</v>
      </c>
      <c r="C79" s="56"/>
      <c r="D79" s="223"/>
      <c r="E79" s="223"/>
      <c r="F79" s="223"/>
      <c r="G79" s="263"/>
      <c r="H79" s="236"/>
      <c r="I79" s="70"/>
      <c r="J79" s="57"/>
      <c r="K79" s="34"/>
      <c r="L79" s="68"/>
      <c r="M79" s="69"/>
      <c r="N79" s="71"/>
    </row>
    <row r="80" spans="1:14" ht="14" thickBot="1">
      <c r="A80" s="61">
        <v>25</v>
      </c>
      <c r="B80" s="190" t="s">
        <v>91</v>
      </c>
      <c r="C80" s="47"/>
      <c r="D80" s="224"/>
      <c r="E80" s="224"/>
      <c r="F80" s="224"/>
      <c r="G80" s="264"/>
      <c r="H80" s="237"/>
      <c r="I80" s="72"/>
      <c r="J80" s="73"/>
      <c r="K80" s="34"/>
      <c r="L80" s="74"/>
      <c r="M80" s="75"/>
      <c r="N80" s="76"/>
    </row>
    <row r="81" spans="2:10" ht="14" thickBot="1">
      <c r="H81" s="238">
        <f>SUM(H6:H80)</f>
        <v>0</v>
      </c>
      <c r="J81" s="77">
        <f>SUM(J6:J80)</f>
        <v>0</v>
      </c>
    </row>
    <row r="83" spans="2:10">
      <c r="B83" s="78"/>
    </row>
    <row r="84" spans="2:10">
      <c r="B84" s="79" t="s">
        <v>69</v>
      </c>
    </row>
    <row r="85" spans="2:10">
      <c r="B85" s="79" t="s">
        <v>70</v>
      </c>
    </row>
    <row r="86" spans="2:10">
      <c r="B86" s="79" t="s">
        <v>68</v>
      </c>
    </row>
  </sheetData>
  <sheetProtection algorithmName="SHA-512" hashValue="JTKzyp+0gbawkErpX7bvrRS7p0snRUwqKIZlVnZK3Eu96jlak4ClnG3T+xYhjUnB52sd1evOgrfqIfSXb5PyAQ==" saltValue="nHw5TwgKb593AH2OosCFdw==" spinCount="100000" sheet="1" scenarios="1" selectLockedCells="1"/>
  <mergeCells count="2">
    <mergeCell ref="B1:D1"/>
    <mergeCell ref="C2:D2"/>
  </mergeCells>
  <pageMargins left="0.7" right="0.7" top="0.75" bottom="0.75" header="0.3" footer="0.3"/>
  <pageSetup scale="4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EB731-25AD-DE40-B184-704C0166AD3D}">
  <sheetPr>
    <tabColor rgb="FFFF0000"/>
    <pageSetUpPr fitToPage="1"/>
  </sheetPr>
  <dimension ref="A1:X86"/>
  <sheetViews>
    <sheetView topLeftCell="B1" zoomScaleNormal="100" workbookViewId="0">
      <selection activeCell="G25" sqref="G25"/>
    </sheetView>
  </sheetViews>
  <sheetFormatPr baseColWidth="10" defaultColWidth="8.83203125" defaultRowHeight="13"/>
  <cols>
    <col min="1" max="1" width="6.6640625" customWidth="1"/>
    <col min="2" max="2" width="30.6640625" bestFit="1" customWidth="1"/>
    <col min="3" max="3" width="34.33203125" customWidth="1"/>
    <col min="4" max="4" width="15" customWidth="1"/>
    <col min="5" max="5" width="13" customWidth="1"/>
    <col min="6" max="6" width="12.1640625" customWidth="1"/>
    <col min="7" max="7" width="11.6640625" style="260" customWidth="1"/>
    <col min="8" max="8" width="11.6640625" style="226" customWidth="1"/>
    <col min="10" max="10" width="6.33203125" bestFit="1" customWidth="1"/>
    <col min="11" max="11" width="3.33203125" customWidth="1"/>
    <col min="12" max="12" width="22" customWidth="1"/>
    <col min="13" max="13" width="27.33203125" bestFit="1" customWidth="1"/>
    <col min="14" max="14" width="19.33203125" bestFit="1" customWidth="1"/>
    <col min="19" max="19" width="4" customWidth="1"/>
  </cols>
  <sheetData>
    <row r="1" spans="1:24" ht="15" customHeight="1">
      <c r="B1" s="307" t="s">
        <v>6</v>
      </c>
      <c r="C1" s="308"/>
      <c r="D1" s="309"/>
      <c r="E1" s="1"/>
      <c r="F1" s="1"/>
      <c r="G1" s="259"/>
      <c r="H1" s="225"/>
      <c r="W1" s="3" t="e">
        <f>INDEX(X1:X4,#REF!)</f>
        <v>#REF!</v>
      </c>
      <c r="X1" s="4"/>
    </row>
    <row r="2" spans="1:24">
      <c r="B2" s="5" t="s">
        <v>7</v>
      </c>
      <c r="C2" s="310">
        <f>Seznam!D2</f>
        <v>0</v>
      </c>
      <c r="D2" s="311"/>
      <c r="E2" s="2"/>
      <c r="F2" s="2"/>
      <c r="S2" s="7"/>
      <c r="T2" s="8" t="s">
        <v>0</v>
      </c>
    </row>
    <row r="3" spans="1:24" ht="14" thickBot="1">
      <c r="A3" s="9" t="s">
        <v>48</v>
      </c>
      <c r="C3" s="10" t="s">
        <v>64</v>
      </c>
      <c r="D3" s="11"/>
      <c r="E3" s="6"/>
      <c r="F3" s="6"/>
      <c r="G3" s="261"/>
      <c r="H3" s="227"/>
      <c r="W3" s="7"/>
      <c r="X3" s="8" t="s">
        <v>1</v>
      </c>
    </row>
    <row r="4" spans="1:24">
      <c r="A4" s="12" t="s">
        <v>49</v>
      </c>
      <c r="B4" s="13" t="s">
        <v>50</v>
      </c>
      <c r="C4" s="14" t="s">
        <v>51</v>
      </c>
      <c r="D4" s="14" t="s">
        <v>52</v>
      </c>
      <c r="E4" s="203" t="s">
        <v>53</v>
      </c>
      <c r="F4" s="14" t="s">
        <v>99</v>
      </c>
      <c r="G4" s="253" t="s">
        <v>55</v>
      </c>
      <c r="H4" s="228" t="s">
        <v>12</v>
      </c>
      <c r="I4" s="14" t="s">
        <v>57</v>
      </c>
      <c r="J4" s="15" t="s">
        <v>11</v>
      </c>
      <c r="L4" s="16" t="s">
        <v>59</v>
      </c>
      <c r="M4" s="17" t="s">
        <v>2</v>
      </c>
      <c r="N4" s="18" t="s">
        <v>60</v>
      </c>
      <c r="W4" s="19"/>
      <c r="X4" s="20" t="s">
        <v>3</v>
      </c>
    </row>
    <row r="5" spans="1:24" ht="14" thickBot="1">
      <c r="A5" s="21"/>
      <c r="B5" s="22"/>
      <c r="C5" s="22"/>
      <c r="D5" s="151" t="s">
        <v>5</v>
      </c>
      <c r="E5" s="218" t="s">
        <v>54</v>
      </c>
      <c r="F5" s="201"/>
      <c r="G5" s="262" t="s">
        <v>56</v>
      </c>
      <c r="H5" s="229">
        <v>2000</v>
      </c>
      <c r="I5" s="23" t="s">
        <v>58</v>
      </c>
      <c r="J5" s="24" t="s">
        <v>4</v>
      </c>
      <c r="K5" s="25"/>
      <c r="L5" s="26" t="s">
        <v>62</v>
      </c>
      <c r="M5" s="27" t="s">
        <v>61</v>
      </c>
      <c r="N5" s="28" t="s">
        <v>63</v>
      </c>
    </row>
    <row r="6" spans="1:24">
      <c r="A6" s="29">
        <v>1</v>
      </c>
      <c r="B6" s="191" t="s">
        <v>92</v>
      </c>
      <c r="C6" s="31"/>
      <c r="D6" s="31"/>
      <c r="E6" s="40"/>
      <c r="F6" s="40"/>
      <c r="G6" s="254"/>
      <c r="H6" s="230">
        <f>IF(D6="",0,$H$5)</f>
        <v>0</v>
      </c>
      <c r="I6" s="32"/>
      <c r="J6" s="33">
        <f>IF(D6="",0,1)</f>
        <v>0</v>
      </c>
      <c r="K6" s="34"/>
      <c r="L6" s="35"/>
      <c r="M6" s="36"/>
      <c r="N6" s="37"/>
    </row>
    <row r="7" spans="1:24">
      <c r="A7" s="38">
        <v>2</v>
      </c>
      <c r="B7" s="192" t="s">
        <v>92</v>
      </c>
      <c r="C7" s="40"/>
      <c r="D7" s="40"/>
      <c r="E7" s="40"/>
      <c r="F7" s="40"/>
      <c r="G7" s="254"/>
      <c r="H7" s="231"/>
      <c r="I7" s="41"/>
      <c r="J7" s="42"/>
      <c r="K7" s="34"/>
      <c r="L7" s="43"/>
      <c r="M7" s="44"/>
      <c r="N7" s="45"/>
    </row>
    <row r="8" spans="1:24">
      <c r="A8" s="38">
        <v>3</v>
      </c>
      <c r="B8" s="192" t="s">
        <v>92</v>
      </c>
      <c r="C8" s="40"/>
      <c r="D8" s="40"/>
      <c r="E8" s="40"/>
      <c r="F8" s="40"/>
      <c r="G8" s="254"/>
      <c r="H8" s="231"/>
      <c r="I8" s="41"/>
      <c r="J8" s="42"/>
      <c r="K8" s="34"/>
      <c r="L8" s="43"/>
      <c r="M8" s="44"/>
      <c r="N8" s="45"/>
    </row>
    <row r="9" spans="1:24">
      <c r="A9" s="38">
        <v>4</v>
      </c>
      <c r="B9" s="192" t="s">
        <v>92</v>
      </c>
      <c r="C9" s="40"/>
      <c r="D9" s="40"/>
      <c r="E9" s="40"/>
      <c r="F9" s="40"/>
      <c r="G9" s="254"/>
      <c r="H9" s="231"/>
      <c r="I9" s="41"/>
      <c r="J9" s="42"/>
      <c r="K9" s="34"/>
      <c r="L9" s="43"/>
      <c r="M9" s="44"/>
      <c r="N9" s="45"/>
    </row>
    <row r="10" spans="1:24">
      <c r="A10" s="38">
        <v>5</v>
      </c>
      <c r="B10" s="192" t="s">
        <v>92</v>
      </c>
      <c r="C10" s="40"/>
      <c r="D10" s="40"/>
      <c r="E10" s="40"/>
      <c r="F10" s="40"/>
      <c r="G10" s="254"/>
      <c r="H10" s="231"/>
      <c r="I10" s="41"/>
      <c r="J10" s="42"/>
      <c r="K10" s="34"/>
      <c r="L10" s="43"/>
      <c r="M10" s="44"/>
      <c r="N10" s="45"/>
    </row>
    <row r="11" spans="1:24">
      <c r="A11" s="38">
        <v>6</v>
      </c>
      <c r="B11" s="192" t="s">
        <v>92</v>
      </c>
      <c r="C11" s="40"/>
      <c r="D11" s="40"/>
      <c r="E11" s="40"/>
      <c r="F11" s="40"/>
      <c r="G11" s="254"/>
      <c r="H11" s="231"/>
      <c r="I11" s="41"/>
      <c r="J11" s="42"/>
      <c r="K11" s="34"/>
      <c r="L11" s="43"/>
      <c r="M11" s="44"/>
      <c r="N11" s="45"/>
    </row>
    <row r="12" spans="1:24">
      <c r="A12" s="38">
        <v>7</v>
      </c>
      <c r="B12" s="192" t="s">
        <v>92</v>
      </c>
      <c r="C12" s="40"/>
      <c r="D12" s="40"/>
      <c r="E12" s="40"/>
      <c r="F12" s="40"/>
      <c r="G12" s="254"/>
      <c r="H12" s="231"/>
      <c r="I12" s="41"/>
      <c r="J12" s="42"/>
      <c r="K12" s="34"/>
      <c r="L12" s="43"/>
      <c r="M12" s="44"/>
      <c r="N12" s="45"/>
    </row>
    <row r="13" spans="1:24">
      <c r="A13" s="38">
        <v>8</v>
      </c>
      <c r="B13" s="192" t="s">
        <v>92</v>
      </c>
      <c r="C13" s="40"/>
      <c r="D13" s="40"/>
      <c r="E13" s="40"/>
      <c r="F13" s="40"/>
      <c r="G13" s="254"/>
      <c r="H13" s="231"/>
      <c r="I13" s="41"/>
      <c r="J13" s="42"/>
      <c r="K13" s="34"/>
      <c r="L13" s="43"/>
      <c r="M13" s="44"/>
      <c r="N13" s="45"/>
    </row>
    <row r="14" spans="1:24">
      <c r="A14" s="38">
        <v>9</v>
      </c>
      <c r="B14" s="192" t="s">
        <v>92</v>
      </c>
      <c r="C14" s="40"/>
      <c r="D14" s="40"/>
      <c r="E14" s="40"/>
      <c r="F14" s="40"/>
      <c r="G14" s="254"/>
      <c r="H14" s="231"/>
      <c r="I14" s="41"/>
      <c r="J14" s="42"/>
      <c r="K14" s="34"/>
      <c r="L14" s="43"/>
      <c r="M14" s="44"/>
      <c r="N14" s="45"/>
    </row>
    <row r="15" spans="1:24">
      <c r="A15" s="38">
        <v>10</v>
      </c>
      <c r="B15" s="192" t="s">
        <v>92</v>
      </c>
      <c r="C15" s="40"/>
      <c r="D15" s="40"/>
      <c r="E15" s="40"/>
      <c r="F15" s="40"/>
      <c r="G15" s="254"/>
      <c r="H15" s="231"/>
      <c r="I15" s="41"/>
      <c r="J15" s="42"/>
      <c r="K15" s="34"/>
      <c r="L15" s="43"/>
      <c r="M15" s="44"/>
      <c r="N15" s="45"/>
    </row>
    <row r="16" spans="1:24">
      <c r="A16" s="38">
        <v>11</v>
      </c>
      <c r="B16" s="192" t="s">
        <v>92</v>
      </c>
      <c r="C16" s="40"/>
      <c r="D16" s="40"/>
      <c r="E16" s="40"/>
      <c r="F16" s="40"/>
      <c r="G16" s="254"/>
      <c r="H16" s="231"/>
      <c r="I16" s="41"/>
      <c r="J16" s="42"/>
      <c r="K16" s="34"/>
      <c r="L16" s="43"/>
      <c r="M16" s="44"/>
      <c r="N16" s="45"/>
    </row>
    <row r="17" spans="1:14">
      <c r="A17" s="38">
        <v>12</v>
      </c>
      <c r="B17" s="192" t="s">
        <v>92</v>
      </c>
      <c r="C17" s="40"/>
      <c r="D17" s="40"/>
      <c r="E17" s="40"/>
      <c r="F17" s="40"/>
      <c r="G17" s="254"/>
      <c r="H17" s="231"/>
      <c r="I17" s="41"/>
      <c r="J17" s="42"/>
      <c r="K17" s="34"/>
      <c r="L17" s="43"/>
      <c r="M17" s="44"/>
      <c r="N17" s="45"/>
    </row>
    <row r="18" spans="1:14">
      <c r="A18" s="38">
        <v>13</v>
      </c>
      <c r="B18" s="192" t="s">
        <v>92</v>
      </c>
      <c r="C18" s="40"/>
      <c r="D18" s="40"/>
      <c r="E18" s="40"/>
      <c r="F18" s="40"/>
      <c r="G18" s="254"/>
      <c r="H18" s="231"/>
      <c r="I18" s="41"/>
      <c r="J18" s="42"/>
      <c r="K18" s="34"/>
      <c r="L18" s="43"/>
      <c r="M18" s="44"/>
      <c r="N18" s="45"/>
    </row>
    <row r="19" spans="1:14">
      <c r="A19" s="38">
        <v>14</v>
      </c>
      <c r="B19" s="192" t="s">
        <v>92</v>
      </c>
      <c r="C19" s="40"/>
      <c r="D19" s="40"/>
      <c r="E19" s="40"/>
      <c r="F19" s="40"/>
      <c r="G19" s="254"/>
      <c r="H19" s="231"/>
      <c r="I19" s="41"/>
      <c r="J19" s="42"/>
      <c r="K19" s="34"/>
      <c r="L19" s="43"/>
      <c r="M19" s="44"/>
      <c r="N19" s="45"/>
    </row>
    <row r="20" spans="1:14">
      <c r="A20" s="38">
        <v>15</v>
      </c>
      <c r="B20" s="192" t="s">
        <v>92</v>
      </c>
      <c r="C20" s="40"/>
      <c r="D20" s="40"/>
      <c r="E20" s="40"/>
      <c r="F20" s="40"/>
      <c r="G20" s="254"/>
      <c r="H20" s="231"/>
      <c r="I20" s="41"/>
      <c r="J20" s="42"/>
      <c r="K20" s="34"/>
      <c r="L20" s="43"/>
      <c r="M20" s="44"/>
      <c r="N20" s="45"/>
    </row>
    <row r="21" spans="1:14">
      <c r="A21" s="38">
        <v>16</v>
      </c>
      <c r="B21" s="192" t="s">
        <v>92</v>
      </c>
      <c r="C21" s="40"/>
      <c r="D21" s="40"/>
      <c r="E21" s="40"/>
      <c r="F21" s="40"/>
      <c r="G21" s="254"/>
      <c r="H21" s="231"/>
      <c r="I21" s="41"/>
      <c r="J21" s="42"/>
      <c r="K21" s="34"/>
      <c r="L21" s="43"/>
      <c r="M21" s="44"/>
      <c r="N21" s="45"/>
    </row>
    <row r="22" spans="1:14">
      <c r="A22" s="38">
        <v>17</v>
      </c>
      <c r="B22" s="192" t="s">
        <v>92</v>
      </c>
      <c r="C22" s="40"/>
      <c r="D22" s="40"/>
      <c r="E22" s="40"/>
      <c r="F22" s="40"/>
      <c r="G22" s="254"/>
      <c r="H22" s="231"/>
      <c r="I22" s="41"/>
      <c r="J22" s="42"/>
      <c r="K22" s="34"/>
      <c r="L22" s="43"/>
      <c r="M22" s="44"/>
      <c r="N22" s="45"/>
    </row>
    <row r="23" spans="1:14">
      <c r="A23" s="38">
        <v>18</v>
      </c>
      <c r="B23" s="192" t="s">
        <v>92</v>
      </c>
      <c r="C23" s="40"/>
      <c r="D23" s="40"/>
      <c r="E23" s="40"/>
      <c r="F23" s="40"/>
      <c r="G23" s="254"/>
      <c r="H23" s="231"/>
      <c r="I23" s="41"/>
      <c r="J23" s="42"/>
      <c r="K23" s="34"/>
      <c r="L23" s="43"/>
      <c r="M23" s="44"/>
      <c r="N23" s="45"/>
    </row>
    <row r="24" spans="1:14">
      <c r="A24" s="38">
        <v>19</v>
      </c>
      <c r="B24" s="192" t="s">
        <v>92</v>
      </c>
      <c r="C24" s="40"/>
      <c r="D24" s="40"/>
      <c r="E24" s="40"/>
      <c r="F24" s="40"/>
      <c r="G24" s="254"/>
      <c r="H24" s="231"/>
      <c r="I24" s="41"/>
      <c r="J24" s="42"/>
      <c r="K24" s="34"/>
      <c r="L24" s="43"/>
      <c r="M24" s="44"/>
      <c r="N24" s="45"/>
    </row>
    <row r="25" spans="1:14">
      <c r="A25" s="38">
        <v>20</v>
      </c>
      <c r="B25" s="192" t="s">
        <v>92</v>
      </c>
      <c r="C25" s="40"/>
      <c r="D25" s="40"/>
      <c r="E25" s="40"/>
      <c r="F25" s="40"/>
      <c r="G25" s="254"/>
      <c r="H25" s="231"/>
      <c r="I25" s="41"/>
      <c r="J25" s="42"/>
      <c r="K25" s="34"/>
      <c r="L25" s="43"/>
      <c r="M25" s="44"/>
      <c r="N25" s="45"/>
    </row>
    <row r="26" spans="1:14">
      <c r="A26" s="38">
        <v>21</v>
      </c>
      <c r="B26" s="192" t="s">
        <v>92</v>
      </c>
      <c r="C26" s="40"/>
      <c r="D26" s="40"/>
      <c r="E26" s="40"/>
      <c r="F26" s="40"/>
      <c r="G26" s="254"/>
      <c r="H26" s="231"/>
      <c r="I26" s="41"/>
      <c r="J26" s="42"/>
      <c r="K26" s="34"/>
      <c r="L26" s="43"/>
      <c r="M26" s="44"/>
      <c r="N26" s="45"/>
    </row>
    <row r="27" spans="1:14">
      <c r="A27" s="38">
        <v>22</v>
      </c>
      <c r="B27" s="192" t="s">
        <v>92</v>
      </c>
      <c r="C27" s="40"/>
      <c r="D27" s="40"/>
      <c r="E27" s="40"/>
      <c r="F27" s="40"/>
      <c r="G27" s="254"/>
      <c r="H27" s="231"/>
      <c r="I27" s="41"/>
      <c r="J27" s="42"/>
      <c r="K27" s="34"/>
      <c r="L27" s="43"/>
      <c r="M27" s="44"/>
      <c r="N27" s="45"/>
    </row>
    <row r="28" spans="1:14">
      <c r="A28" s="38">
        <v>23</v>
      </c>
      <c r="B28" s="192" t="s">
        <v>92</v>
      </c>
      <c r="C28" s="40"/>
      <c r="D28" s="40"/>
      <c r="E28" s="40"/>
      <c r="F28" s="40"/>
      <c r="G28" s="254"/>
      <c r="H28" s="231"/>
      <c r="I28" s="41"/>
      <c r="J28" s="42"/>
      <c r="K28" s="34"/>
      <c r="L28" s="43"/>
      <c r="M28" s="44"/>
      <c r="N28" s="45"/>
    </row>
    <row r="29" spans="1:14">
      <c r="A29" s="38">
        <v>24</v>
      </c>
      <c r="B29" s="192" t="s">
        <v>92</v>
      </c>
      <c r="C29" s="40"/>
      <c r="D29" s="40"/>
      <c r="E29" s="40"/>
      <c r="F29" s="40"/>
      <c r="G29" s="254"/>
      <c r="H29" s="231"/>
      <c r="I29" s="41"/>
      <c r="J29" s="42"/>
      <c r="K29" s="34"/>
      <c r="L29" s="43"/>
      <c r="M29" s="44"/>
      <c r="N29" s="45"/>
    </row>
    <row r="30" spans="1:14" ht="14" thickBot="1">
      <c r="A30" s="38">
        <v>25</v>
      </c>
      <c r="B30" s="192" t="s">
        <v>92</v>
      </c>
      <c r="C30" s="47"/>
      <c r="D30" s="47"/>
      <c r="E30" s="47"/>
      <c r="F30" s="47"/>
      <c r="G30" s="255"/>
      <c r="H30" s="232"/>
      <c r="I30" s="48"/>
      <c r="J30" s="49"/>
      <c r="K30" s="34"/>
      <c r="L30" s="50"/>
      <c r="M30" s="51"/>
      <c r="N30" s="52"/>
    </row>
    <row r="31" spans="1:14">
      <c r="A31" s="29">
        <v>1</v>
      </c>
      <c r="B31" s="193" t="s">
        <v>93</v>
      </c>
      <c r="C31" s="53"/>
      <c r="D31" s="53"/>
      <c r="E31" s="53"/>
      <c r="F31" s="53"/>
      <c r="G31" s="256"/>
      <c r="H31" s="233">
        <f t="shared" ref="H31:H56" si="0">IF(D31="",0,$H$5)</f>
        <v>0</v>
      </c>
      <c r="I31" s="54"/>
      <c r="J31" s="55">
        <f t="shared" ref="J31:J56" si="1">IF(D31="",0,1)</f>
        <v>0</v>
      </c>
      <c r="K31" s="34"/>
      <c r="L31" s="35"/>
      <c r="M31" s="36"/>
      <c r="N31" s="37"/>
    </row>
    <row r="32" spans="1:14">
      <c r="A32" s="38">
        <v>2</v>
      </c>
      <c r="B32" s="194" t="s">
        <v>93</v>
      </c>
      <c r="C32" s="56"/>
      <c r="D32" s="56"/>
      <c r="E32" s="56"/>
      <c r="F32" s="202"/>
      <c r="G32" s="257"/>
      <c r="H32" s="231"/>
      <c r="I32" s="179"/>
      <c r="J32" s="57"/>
      <c r="K32" s="34"/>
      <c r="L32" s="43"/>
      <c r="M32" s="44"/>
      <c r="N32" s="45"/>
    </row>
    <row r="33" spans="1:14">
      <c r="A33" s="38">
        <v>3</v>
      </c>
      <c r="B33" s="194" t="s">
        <v>93</v>
      </c>
      <c r="C33" s="56"/>
      <c r="D33" s="56"/>
      <c r="E33" s="56"/>
      <c r="F33" s="202"/>
      <c r="G33" s="257"/>
      <c r="H33" s="231"/>
      <c r="I33" s="179"/>
      <c r="J33" s="57"/>
      <c r="K33" s="34"/>
      <c r="L33" s="43"/>
      <c r="M33" s="44"/>
      <c r="N33" s="45"/>
    </row>
    <row r="34" spans="1:14">
      <c r="A34" s="38">
        <v>4</v>
      </c>
      <c r="B34" s="194" t="s">
        <v>93</v>
      </c>
      <c r="C34" s="56"/>
      <c r="D34" s="56"/>
      <c r="E34" s="56"/>
      <c r="F34" s="202"/>
      <c r="G34" s="257"/>
      <c r="H34" s="231"/>
      <c r="I34" s="179"/>
      <c r="J34" s="57"/>
      <c r="K34" s="34"/>
      <c r="L34" s="43"/>
      <c r="M34" s="44"/>
      <c r="N34" s="45"/>
    </row>
    <row r="35" spans="1:14">
      <c r="A35" s="38">
        <v>5</v>
      </c>
      <c r="B35" s="194" t="s">
        <v>93</v>
      </c>
      <c r="C35" s="56"/>
      <c r="D35" s="56"/>
      <c r="E35" s="56"/>
      <c r="F35" s="202"/>
      <c r="G35" s="257"/>
      <c r="H35" s="231"/>
      <c r="I35" s="179"/>
      <c r="J35" s="57"/>
      <c r="K35" s="34"/>
      <c r="L35" s="43"/>
      <c r="M35" s="44"/>
      <c r="N35" s="45"/>
    </row>
    <row r="36" spans="1:14">
      <c r="A36" s="38">
        <v>6</v>
      </c>
      <c r="B36" s="194" t="s">
        <v>93</v>
      </c>
      <c r="C36" s="56"/>
      <c r="D36" s="56"/>
      <c r="E36" s="56"/>
      <c r="F36" s="202"/>
      <c r="G36" s="257"/>
      <c r="H36" s="231"/>
      <c r="I36" s="179"/>
      <c r="J36" s="57"/>
      <c r="K36" s="34"/>
      <c r="L36" s="43"/>
      <c r="M36" s="44"/>
      <c r="N36" s="45"/>
    </row>
    <row r="37" spans="1:14">
      <c r="A37" s="38">
        <v>7</v>
      </c>
      <c r="B37" s="194" t="s">
        <v>93</v>
      </c>
      <c r="C37" s="56"/>
      <c r="D37" s="56"/>
      <c r="E37" s="56"/>
      <c r="F37" s="202"/>
      <c r="G37" s="257"/>
      <c r="H37" s="231"/>
      <c r="I37" s="179"/>
      <c r="J37" s="57"/>
      <c r="K37" s="34"/>
      <c r="L37" s="43"/>
      <c r="M37" s="44"/>
      <c r="N37" s="45"/>
    </row>
    <row r="38" spans="1:14">
      <c r="A38" s="38">
        <v>8</v>
      </c>
      <c r="B38" s="194" t="s">
        <v>93</v>
      </c>
      <c r="C38" s="56"/>
      <c r="D38" s="56"/>
      <c r="E38" s="56"/>
      <c r="F38" s="202"/>
      <c r="G38" s="257"/>
      <c r="H38" s="231"/>
      <c r="I38" s="179"/>
      <c r="J38" s="57"/>
      <c r="K38" s="34"/>
      <c r="L38" s="43"/>
      <c r="M38" s="44"/>
      <c r="N38" s="45"/>
    </row>
    <row r="39" spans="1:14">
      <c r="A39" s="38">
        <v>9</v>
      </c>
      <c r="B39" s="194" t="s">
        <v>93</v>
      </c>
      <c r="C39" s="56"/>
      <c r="D39" s="56"/>
      <c r="E39" s="56"/>
      <c r="F39" s="202"/>
      <c r="G39" s="257"/>
      <c r="H39" s="231"/>
      <c r="I39" s="179"/>
      <c r="J39" s="57"/>
      <c r="K39" s="34"/>
      <c r="L39" s="43"/>
      <c r="M39" s="44"/>
      <c r="N39" s="45"/>
    </row>
    <row r="40" spans="1:14">
      <c r="A40" s="38">
        <v>10</v>
      </c>
      <c r="B40" s="194" t="s">
        <v>93</v>
      </c>
      <c r="C40" s="56"/>
      <c r="D40" s="56"/>
      <c r="E40" s="56"/>
      <c r="F40" s="202"/>
      <c r="G40" s="257"/>
      <c r="H40" s="231"/>
      <c r="I40" s="179"/>
      <c r="J40" s="57"/>
      <c r="K40" s="34"/>
      <c r="L40" s="43"/>
      <c r="M40" s="44"/>
      <c r="N40" s="45"/>
    </row>
    <row r="41" spans="1:14">
      <c r="A41" s="38">
        <v>11</v>
      </c>
      <c r="B41" s="194" t="s">
        <v>93</v>
      </c>
      <c r="C41" s="56"/>
      <c r="D41" s="56"/>
      <c r="E41" s="56"/>
      <c r="F41" s="202"/>
      <c r="G41" s="257"/>
      <c r="H41" s="231"/>
      <c r="I41" s="179"/>
      <c r="J41" s="57"/>
      <c r="K41" s="34"/>
      <c r="L41" s="43"/>
      <c r="M41" s="44"/>
      <c r="N41" s="45"/>
    </row>
    <row r="42" spans="1:14">
      <c r="A42" s="38">
        <v>12</v>
      </c>
      <c r="B42" s="194" t="s">
        <v>93</v>
      </c>
      <c r="C42" s="56"/>
      <c r="D42" s="56"/>
      <c r="E42" s="56"/>
      <c r="F42" s="202"/>
      <c r="G42" s="257"/>
      <c r="H42" s="231"/>
      <c r="I42" s="179"/>
      <c r="J42" s="57"/>
      <c r="K42" s="34"/>
      <c r="L42" s="43"/>
      <c r="M42" s="44"/>
      <c r="N42" s="45"/>
    </row>
    <row r="43" spans="1:14">
      <c r="A43" s="38">
        <v>13</v>
      </c>
      <c r="B43" s="194" t="s">
        <v>93</v>
      </c>
      <c r="C43" s="56"/>
      <c r="D43" s="56"/>
      <c r="E43" s="56"/>
      <c r="F43" s="202"/>
      <c r="G43" s="257"/>
      <c r="H43" s="231"/>
      <c r="I43" s="179"/>
      <c r="J43" s="57"/>
      <c r="K43" s="34"/>
      <c r="L43" s="43"/>
      <c r="M43" s="44"/>
      <c r="N43" s="45"/>
    </row>
    <row r="44" spans="1:14">
      <c r="A44" s="38">
        <v>14</v>
      </c>
      <c r="B44" s="194" t="s">
        <v>93</v>
      </c>
      <c r="C44" s="56"/>
      <c r="D44" s="56"/>
      <c r="E44" s="56"/>
      <c r="F44" s="202"/>
      <c r="G44" s="257"/>
      <c r="H44" s="231"/>
      <c r="I44" s="179"/>
      <c r="J44" s="57"/>
      <c r="K44" s="34"/>
      <c r="L44" s="43"/>
      <c r="M44" s="44"/>
      <c r="N44" s="45"/>
    </row>
    <row r="45" spans="1:14">
      <c r="A45" s="38">
        <v>15</v>
      </c>
      <c r="B45" s="194" t="s">
        <v>93</v>
      </c>
      <c r="C45" s="56"/>
      <c r="D45" s="56"/>
      <c r="E45" s="56"/>
      <c r="F45" s="202"/>
      <c r="G45" s="257"/>
      <c r="H45" s="231"/>
      <c r="I45" s="179"/>
      <c r="J45" s="57"/>
      <c r="K45" s="34"/>
      <c r="L45" s="43"/>
      <c r="M45" s="44"/>
      <c r="N45" s="45"/>
    </row>
    <row r="46" spans="1:14">
      <c r="A46" s="38">
        <v>16</v>
      </c>
      <c r="B46" s="194" t="s">
        <v>93</v>
      </c>
      <c r="C46" s="56"/>
      <c r="D46" s="56"/>
      <c r="E46" s="56"/>
      <c r="F46" s="202"/>
      <c r="G46" s="257"/>
      <c r="H46" s="231"/>
      <c r="I46" s="179"/>
      <c r="J46" s="57"/>
      <c r="K46" s="34"/>
      <c r="L46" s="43"/>
      <c r="M46" s="44"/>
      <c r="N46" s="45"/>
    </row>
    <row r="47" spans="1:14">
      <c r="A47" s="38">
        <v>17</v>
      </c>
      <c r="B47" s="194" t="s">
        <v>93</v>
      </c>
      <c r="C47" s="56"/>
      <c r="D47" s="56"/>
      <c r="E47" s="56"/>
      <c r="F47" s="202"/>
      <c r="G47" s="257"/>
      <c r="H47" s="231"/>
      <c r="I47" s="179"/>
      <c r="J47" s="57"/>
      <c r="K47" s="34"/>
      <c r="L47" s="43"/>
      <c r="M47" s="44"/>
      <c r="N47" s="45"/>
    </row>
    <row r="48" spans="1:14">
      <c r="A48" s="38">
        <v>18</v>
      </c>
      <c r="B48" s="194" t="s">
        <v>93</v>
      </c>
      <c r="C48" s="56"/>
      <c r="D48" s="56"/>
      <c r="E48" s="56"/>
      <c r="F48" s="202"/>
      <c r="G48" s="257"/>
      <c r="H48" s="231"/>
      <c r="I48" s="179"/>
      <c r="J48" s="57"/>
      <c r="K48" s="34"/>
      <c r="L48" s="43"/>
      <c r="M48" s="44"/>
      <c r="N48" s="45"/>
    </row>
    <row r="49" spans="1:20">
      <c r="A49" s="38">
        <v>19</v>
      </c>
      <c r="B49" s="194" t="s">
        <v>93</v>
      </c>
      <c r="C49" s="56"/>
      <c r="D49" s="56"/>
      <c r="E49" s="56"/>
      <c r="F49" s="202"/>
      <c r="G49" s="257"/>
      <c r="H49" s="231"/>
      <c r="I49" s="179"/>
      <c r="J49" s="57"/>
      <c r="K49" s="34"/>
      <c r="L49" s="43"/>
      <c r="M49" s="44"/>
      <c r="N49" s="45"/>
    </row>
    <row r="50" spans="1:20">
      <c r="A50" s="38">
        <v>20</v>
      </c>
      <c r="B50" s="194" t="s">
        <v>93</v>
      </c>
      <c r="C50" s="56"/>
      <c r="D50" s="56"/>
      <c r="E50" s="56"/>
      <c r="F50" s="202"/>
      <c r="G50" s="257"/>
      <c r="H50" s="231"/>
      <c r="I50" s="179"/>
      <c r="J50" s="57"/>
      <c r="K50" s="34"/>
      <c r="L50" s="43"/>
      <c r="M50" s="44"/>
      <c r="N50" s="45"/>
    </row>
    <row r="51" spans="1:20">
      <c r="A51" s="38">
        <v>21</v>
      </c>
      <c r="B51" s="194" t="s">
        <v>93</v>
      </c>
      <c r="C51" s="56"/>
      <c r="D51" s="56"/>
      <c r="E51" s="56"/>
      <c r="F51" s="202"/>
      <c r="G51" s="257"/>
      <c r="H51" s="231"/>
      <c r="I51" s="179"/>
      <c r="J51" s="57"/>
      <c r="K51" s="34"/>
      <c r="L51" s="43"/>
      <c r="M51" s="44"/>
      <c r="N51" s="45"/>
    </row>
    <row r="52" spans="1:20">
      <c r="A52" s="38">
        <v>22</v>
      </c>
      <c r="B52" s="194" t="s">
        <v>93</v>
      </c>
      <c r="C52" s="56"/>
      <c r="D52" s="56"/>
      <c r="E52" s="56"/>
      <c r="F52" s="202"/>
      <c r="G52" s="257"/>
      <c r="H52" s="231"/>
      <c r="I52" s="179"/>
      <c r="J52" s="57"/>
      <c r="K52" s="34"/>
      <c r="L52" s="43"/>
      <c r="M52" s="44"/>
      <c r="N52" s="45"/>
    </row>
    <row r="53" spans="1:20">
      <c r="A53" s="38">
        <v>23</v>
      </c>
      <c r="B53" s="194" t="s">
        <v>93</v>
      </c>
      <c r="C53" s="56"/>
      <c r="D53" s="56"/>
      <c r="E53" s="56"/>
      <c r="F53" s="202"/>
      <c r="G53" s="257"/>
      <c r="H53" s="231"/>
      <c r="I53" s="179"/>
      <c r="J53" s="57"/>
      <c r="K53" s="34"/>
      <c r="L53" s="43"/>
      <c r="M53" s="44"/>
      <c r="N53" s="45"/>
    </row>
    <row r="54" spans="1:20">
      <c r="A54" s="38">
        <v>24</v>
      </c>
      <c r="B54" s="194" t="s">
        <v>93</v>
      </c>
      <c r="C54" s="56"/>
      <c r="D54" s="56"/>
      <c r="E54" s="56"/>
      <c r="F54" s="202"/>
      <c r="G54" s="257"/>
      <c r="H54" s="231"/>
      <c r="I54" s="179"/>
      <c r="J54" s="57"/>
      <c r="K54" s="34"/>
      <c r="L54" s="43"/>
      <c r="M54" s="44"/>
      <c r="N54" s="45"/>
    </row>
    <row r="55" spans="1:20" ht="14" thickBot="1">
      <c r="A55" s="38">
        <v>25</v>
      </c>
      <c r="B55" s="239" t="s">
        <v>93</v>
      </c>
      <c r="C55" s="47"/>
      <c r="D55" s="58"/>
      <c r="E55" s="58"/>
      <c r="F55" s="219"/>
      <c r="G55" s="258"/>
      <c r="H55" s="234"/>
      <c r="I55" s="48"/>
      <c r="J55" s="49"/>
      <c r="K55" s="34"/>
      <c r="L55" s="50"/>
      <c r="M55" s="51"/>
      <c r="N55" s="52"/>
    </row>
    <row r="56" spans="1:20">
      <c r="A56" s="38">
        <v>1</v>
      </c>
      <c r="B56" s="195" t="s">
        <v>94</v>
      </c>
      <c r="C56" s="40"/>
      <c r="D56" s="221"/>
      <c r="E56" s="221"/>
      <c r="F56" s="222"/>
      <c r="G56" s="254"/>
      <c r="H56" s="235">
        <f t="shared" si="0"/>
        <v>0</v>
      </c>
      <c r="I56" s="60"/>
      <c r="J56" s="42">
        <f t="shared" si="1"/>
        <v>0</v>
      </c>
      <c r="K56" s="34"/>
      <c r="L56" s="43"/>
      <c r="M56" s="44"/>
      <c r="N56" s="45"/>
    </row>
    <row r="57" spans="1:20">
      <c r="A57" s="61">
        <v>2</v>
      </c>
      <c r="B57" s="195" t="s">
        <v>94</v>
      </c>
      <c r="C57" s="56"/>
      <c r="D57" s="223"/>
      <c r="E57" s="223"/>
      <c r="F57" s="223"/>
      <c r="G57" s="263"/>
      <c r="H57" s="236"/>
      <c r="I57" s="62"/>
      <c r="J57" s="57"/>
      <c r="K57" s="34"/>
      <c r="L57" s="63"/>
      <c r="M57" s="64"/>
      <c r="N57" s="65"/>
      <c r="S57" s="66"/>
      <c r="T57" s="67"/>
    </row>
    <row r="58" spans="1:20">
      <c r="A58" s="61">
        <v>3</v>
      </c>
      <c r="B58" s="195" t="s">
        <v>94</v>
      </c>
      <c r="C58" s="56"/>
      <c r="D58" s="223"/>
      <c r="E58" s="223"/>
      <c r="F58" s="223"/>
      <c r="G58" s="263"/>
      <c r="H58" s="236"/>
      <c r="I58" s="62"/>
      <c r="J58" s="57"/>
      <c r="K58" s="34"/>
      <c r="L58" s="68"/>
      <c r="M58" s="69"/>
      <c r="N58" s="65"/>
    </row>
    <row r="59" spans="1:20">
      <c r="A59" s="61">
        <v>4</v>
      </c>
      <c r="B59" s="195" t="s">
        <v>94</v>
      </c>
      <c r="C59" s="56"/>
      <c r="D59" s="223"/>
      <c r="E59" s="223"/>
      <c r="F59" s="223"/>
      <c r="G59" s="263"/>
      <c r="H59" s="236"/>
      <c r="I59" s="62"/>
      <c r="J59" s="57"/>
      <c r="K59" s="34"/>
      <c r="L59" s="63"/>
      <c r="M59" s="64"/>
      <c r="N59" s="65"/>
    </row>
    <row r="60" spans="1:20">
      <c r="A60" s="61">
        <v>5</v>
      </c>
      <c r="B60" s="195" t="s">
        <v>94</v>
      </c>
      <c r="C60" s="56"/>
      <c r="D60" s="223"/>
      <c r="E60" s="223"/>
      <c r="F60" s="223"/>
      <c r="G60" s="263"/>
      <c r="H60" s="236"/>
      <c r="I60" s="62"/>
      <c r="J60" s="57"/>
      <c r="K60" s="34"/>
      <c r="L60" s="63"/>
      <c r="M60" s="64"/>
      <c r="N60" s="65"/>
    </row>
    <row r="61" spans="1:20">
      <c r="A61" s="61">
        <v>6</v>
      </c>
      <c r="B61" s="195" t="s">
        <v>94</v>
      </c>
      <c r="C61" s="56"/>
      <c r="D61" s="223"/>
      <c r="E61" s="223"/>
      <c r="F61" s="223"/>
      <c r="G61" s="263"/>
      <c r="H61" s="236"/>
      <c r="I61" s="62"/>
      <c r="J61" s="57"/>
      <c r="K61" s="34"/>
      <c r="L61" s="63"/>
      <c r="M61" s="64"/>
      <c r="N61" s="65"/>
    </row>
    <row r="62" spans="1:20">
      <c r="A62" s="61">
        <v>7</v>
      </c>
      <c r="B62" s="195" t="s">
        <v>94</v>
      </c>
      <c r="C62" s="56"/>
      <c r="D62" s="223"/>
      <c r="E62" s="223"/>
      <c r="F62" s="223"/>
      <c r="G62" s="263"/>
      <c r="H62" s="236"/>
      <c r="I62" s="62"/>
      <c r="J62" s="57"/>
      <c r="K62" s="34"/>
      <c r="L62" s="63"/>
      <c r="M62" s="64"/>
      <c r="N62" s="65"/>
    </row>
    <row r="63" spans="1:20">
      <c r="A63" s="61">
        <v>8</v>
      </c>
      <c r="B63" s="195" t="s">
        <v>94</v>
      </c>
      <c r="C63" s="58"/>
      <c r="D63" s="223"/>
      <c r="E63" s="223"/>
      <c r="F63" s="223"/>
      <c r="G63" s="263"/>
      <c r="H63" s="236"/>
      <c r="I63" s="62"/>
      <c r="J63" s="57"/>
      <c r="K63" s="34"/>
      <c r="L63" s="63"/>
      <c r="M63" s="64"/>
      <c r="N63" s="65"/>
    </row>
    <row r="64" spans="1:20">
      <c r="A64" s="61">
        <v>9</v>
      </c>
      <c r="B64" s="195" t="s">
        <v>94</v>
      </c>
      <c r="C64" s="56"/>
      <c r="D64" s="223"/>
      <c r="E64" s="223"/>
      <c r="F64" s="223"/>
      <c r="G64" s="263"/>
      <c r="H64" s="236"/>
      <c r="I64" s="62"/>
      <c r="J64" s="57"/>
      <c r="K64" s="34"/>
      <c r="L64" s="63"/>
      <c r="M64" s="64"/>
      <c r="N64" s="65"/>
    </row>
    <row r="65" spans="1:14">
      <c r="A65" s="61">
        <v>10</v>
      </c>
      <c r="B65" s="195" t="s">
        <v>94</v>
      </c>
      <c r="C65" s="56"/>
      <c r="D65" s="223"/>
      <c r="E65" s="223"/>
      <c r="F65" s="223"/>
      <c r="G65" s="263"/>
      <c r="H65" s="236"/>
      <c r="I65" s="70"/>
      <c r="J65" s="57"/>
      <c r="K65" s="34"/>
      <c r="L65" s="68"/>
      <c r="M65" s="69"/>
      <c r="N65" s="71"/>
    </row>
    <row r="66" spans="1:14">
      <c r="A66" s="61">
        <v>11</v>
      </c>
      <c r="B66" s="195" t="s">
        <v>94</v>
      </c>
      <c r="C66" s="56"/>
      <c r="D66" s="223"/>
      <c r="E66" s="223"/>
      <c r="F66" s="223"/>
      <c r="G66" s="263"/>
      <c r="H66" s="236"/>
      <c r="I66" s="70"/>
      <c r="J66" s="57"/>
      <c r="K66" s="34"/>
      <c r="L66" s="68"/>
      <c r="M66" s="69"/>
      <c r="N66" s="71"/>
    </row>
    <row r="67" spans="1:14">
      <c r="A67" s="61">
        <v>12</v>
      </c>
      <c r="B67" s="195" t="s">
        <v>94</v>
      </c>
      <c r="C67" s="56"/>
      <c r="D67" s="223"/>
      <c r="E67" s="223"/>
      <c r="F67" s="223"/>
      <c r="G67" s="263"/>
      <c r="H67" s="236"/>
      <c r="I67" s="70"/>
      <c r="J67" s="57"/>
      <c r="K67" s="34"/>
      <c r="L67" s="68"/>
      <c r="M67" s="69"/>
      <c r="N67" s="71"/>
    </row>
    <row r="68" spans="1:14">
      <c r="A68" s="61">
        <v>13</v>
      </c>
      <c r="B68" s="195" t="s">
        <v>94</v>
      </c>
      <c r="C68" s="56"/>
      <c r="D68" s="223"/>
      <c r="E68" s="223"/>
      <c r="F68" s="223"/>
      <c r="G68" s="263"/>
      <c r="H68" s="236"/>
      <c r="I68" s="70"/>
      <c r="J68" s="57"/>
      <c r="K68" s="34"/>
      <c r="L68" s="68"/>
      <c r="M68" s="69"/>
      <c r="N68" s="71"/>
    </row>
    <row r="69" spans="1:14">
      <c r="A69" s="61">
        <v>14</v>
      </c>
      <c r="B69" s="195" t="s">
        <v>94</v>
      </c>
      <c r="C69" s="56"/>
      <c r="D69" s="223"/>
      <c r="E69" s="223"/>
      <c r="F69" s="223"/>
      <c r="G69" s="263"/>
      <c r="H69" s="236"/>
      <c r="I69" s="70"/>
      <c r="J69" s="57"/>
      <c r="K69" s="34"/>
      <c r="L69" s="68"/>
      <c r="M69" s="69"/>
      <c r="N69" s="71"/>
    </row>
    <row r="70" spans="1:14">
      <c r="A70" s="61">
        <v>15</v>
      </c>
      <c r="B70" s="195" t="s">
        <v>94</v>
      </c>
      <c r="C70" s="56"/>
      <c r="D70" s="223"/>
      <c r="E70" s="223"/>
      <c r="F70" s="223"/>
      <c r="G70" s="263"/>
      <c r="H70" s="236"/>
      <c r="I70" s="70"/>
      <c r="J70" s="57"/>
      <c r="K70" s="34"/>
      <c r="L70" s="68"/>
      <c r="M70" s="69"/>
      <c r="N70" s="71"/>
    </row>
    <row r="71" spans="1:14">
      <c r="A71" s="61">
        <v>16</v>
      </c>
      <c r="B71" s="195" t="s">
        <v>94</v>
      </c>
      <c r="C71" s="56"/>
      <c r="D71" s="223"/>
      <c r="E71" s="223"/>
      <c r="F71" s="223"/>
      <c r="G71" s="263"/>
      <c r="H71" s="236"/>
      <c r="I71" s="70"/>
      <c r="J71" s="57"/>
      <c r="K71" s="34"/>
      <c r="L71" s="68"/>
      <c r="M71" s="69"/>
      <c r="N71" s="71"/>
    </row>
    <row r="72" spans="1:14">
      <c r="A72" s="61">
        <v>17</v>
      </c>
      <c r="B72" s="195" t="s">
        <v>94</v>
      </c>
      <c r="C72" s="56"/>
      <c r="D72" s="223"/>
      <c r="E72" s="223"/>
      <c r="F72" s="223"/>
      <c r="G72" s="263"/>
      <c r="H72" s="236"/>
      <c r="I72" s="70"/>
      <c r="J72" s="57"/>
      <c r="K72" s="34"/>
      <c r="L72" s="68"/>
      <c r="M72" s="69"/>
      <c r="N72" s="71"/>
    </row>
    <row r="73" spans="1:14">
      <c r="A73" s="61">
        <v>18</v>
      </c>
      <c r="B73" s="195" t="s">
        <v>94</v>
      </c>
      <c r="C73" s="56"/>
      <c r="D73" s="223"/>
      <c r="E73" s="223"/>
      <c r="F73" s="223"/>
      <c r="G73" s="263"/>
      <c r="H73" s="236"/>
      <c r="I73" s="70"/>
      <c r="J73" s="57"/>
      <c r="K73" s="34"/>
      <c r="L73" s="68"/>
      <c r="M73" s="69"/>
      <c r="N73" s="71"/>
    </row>
    <row r="74" spans="1:14">
      <c r="A74" s="61">
        <v>19</v>
      </c>
      <c r="B74" s="195" t="s">
        <v>94</v>
      </c>
      <c r="C74" s="56"/>
      <c r="D74" s="223"/>
      <c r="E74" s="223"/>
      <c r="F74" s="223"/>
      <c r="G74" s="263"/>
      <c r="H74" s="236"/>
      <c r="I74" s="70"/>
      <c r="J74" s="57"/>
      <c r="K74" s="34"/>
      <c r="L74" s="68"/>
      <c r="M74" s="69"/>
      <c r="N74" s="71"/>
    </row>
    <row r="75" spans="1:14">
      <c r="A75" s="61">
        <v>20</v>
      </c>
      <c r="B75" s="195" t="s">
        <v>94</v>
      </c>
      <c r="C75" s="56"/>
      <c r="D75" s="223"/>
      <c r="E75" s="223"/>
      <c r="F75" s="223"/>
      <c r="G75" s="263"/>
      <c r="H75" s="236"/>
      <c r="I75" s="70"/>
      <c r="J75" s="57"/>
      <c r="K75" s="34"/>
      <c r="L75" s="68"/>
      <c r="M75" s="69"/>
      <c r="N75" s="71"/>
    </row>
    <row r="76" spans="1:14">
      <c r="A76" s="61">
        <v>21</v>
      </c>
      <c r="B76" s="195" t="s">
        <v>94</v>
      </c>
      <c r="C76" s="56"/>
      <c r="D76" s="223"/>
      <c r="E76" s="223"/>
      <c r="F76" s="223"/>
      <c r="G76" s="263"/>
      <c r="H76" s="236"/>
      <c r="I76" s="70"/>
      <c r="J76" s="57"/>
      <c r="K76" s="34"/>
      <c r="L76" s="68"/>
      <c r="M76" s="69"/>
      <c r="N76" s="71"/>
    </row>
    <row r="77" spans="1:14">
      <c r="A77" s="61">
        <v>22</v>
      </c>
      <c r="B77" s="195" t="s">
        <v>94</v>
      </c>
      <c r="C77" s="56"/>
      <c r="D77" s="223"/>
      <c r="E77" s="223"/>
      <c r="F77" s="223"/>
      <c r="G77" s="263"/>
      <c r="H77" s="236"/>
      <c r="I77" s="70"/>
      <c r="J77" s="57"/>
      <c r="K77" s="34"/>
      <c r="L77" s="68"/>
      <c r="M77" s="69"/>
      <c r="N77" s="71"/>
    </row>
    <row r="78" spans="1:14">
      <c r="A78" s="61">
        <v>23</v>
      </c>
      <c r="B78" s="195" t="s">
        <v>94</v>
      </c>
      <c r="C78" s="56"/>
      <c r="D78" s="223"/>
      <c r="E78" s="223"/>
      <c r="F78" s="223"/>
      <c r="G78" s="263"/>
      <c r="H78" s="236"/>
      <c r="I78" s="70"/>
      <c r="J78" s="57"/>
      <c r="K78" s="34"/>
      <c r="L78" s="68"/>
      <c r="M78" s="69"/>
      <c r="N78" s="71"/>
    </row>
    <row r="79" spans="1:14">
      <c r="A79" s="61">
        <v>24</v>
      </c>
      <c r="B79" s="195" t="s">
        <v>94</v>
      </c>
      <c r="C79" s="56"/>
      <c r="D79" s="223"/>
      <c r="E79" s="223"/>
      <c r="F79" s="223"/>
      <c r="G79" s="263"/>
      <c r="H79" s="236"/>
      <c r="I79" s="70"/>
      <c r="J79" s="57"/>
      <c r="K79" s="34"/>
      <c r="L79" s="68"/>
      <c r="M79" s="69"/>
      <c r="N79" s="71"/>
    </row>
    <row r="80" spans="1:14" ht="14" thickBot="1">
      <c r="A80" s="61">
        <v>25</v>
      </c>
      <c r="B80" s="195" t="s">
        <v>94</v>
      </c>
      <c r="C80" s="47"/>
      <c r="D80" s="224"/>
      <c r="E80" s="224"/>
      <c r="F80" s="224"/>
      <c r="G80" s="264"/>
      <c r="H80" s="237"/>
      <c r="I80" s="72"/>
      <c r="J80" s="73"/>
      <c r="K80" s="34"/>
      <c r="L80" s="74"/>
      <c r="M80" s="75"/>
      <c r="N80" s="76"/>
    </row>
    <row r="81" spans="2:10" ht="14" thickBot="1">
      <c r="H81" s="238">
        <f>SUM(H6:H80)</f>
        <v>0</v>
      </c>
      <c r="J81" s="77">
        <f>SUM(J6:J80)</f>
        <v>0</v>
      </c>
    </row>
    <row r="83" spans="2:10">
      <c r="B83" s="78"/>
    </row>
    <row r="84" spans="2:10">
      <c r="B84" s="79" t="s">
        <v>69</v>
      </c>
    </row>
    <row r="85" spans="2:10">
      <c r="B85" s="79" t="s">
        <v>70</v>
      </c>
    </row>
    <row r="86" spans="2:10">
      <c r="B86" s="79" t="s">
        <v>68</v>
      </c>
    </row>
  </sheetData>
  <sheetProtection algorithmName="SHA-512" hashValue="VHq6RZJdcpllTDRzp+nWSbTdQoN/F2chpVM8wG6x/a+GovyKXzeMDntbARuwMH3BRa3M7bu+JDQjoFCD6+oekg==" saltValue="nC7IfU80ib12FFowZdZM2A==" spinCount="100000" sheet="1" scenarios="1" selectLockedCells="1"/>
  <mergeCells count="2">
    <mergeCell ref="B1:D1"/>
    <mergeCell ref="C2:D2"/>
  </mergeCells>
  <pageMargins left="0.7" right="0.7" top="0.75" bottom="0.75" header="0.3" footer="0.3"/>
  <pageSetup scale="4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B01D-6EA8-2042-806B-73BB5F259367}">
  <sheetPr>
    <tabColor rgb="FF7030A0"/>
    <pageSetUpPr fitToPage="1"/>
  </sheetPr>
  <dimension ref="A1:X86"/>
  <sheetViews>
    <sheetView topLeftCell="B48" zoomScale="150" zoomScaleNormal="100" workbookViewId="0">
      <selection activeCell="G49" sqref="G49"/>
    </sheetView>
  </sheetViews>
  <sheetFormatPr baseColWidth="10" defaultColWidth="8.83203125" defaultRowHeight="13"/>
  <cols>
    <col min="1" max="1" width="6.6640625" customWidth="1"/>
    <col min="2" max="2" width="30.6640625" bestFit="1" customWidth="1"/>
    <col min="3" max="3" width="34.33203125" customWidth="1"/>
    <col min="4" max="4" width="15" customWidth="1"/>
    <col min="5" max="5" width="13" customWidth="1"/>
    <col min="6" max="6" width="11.6640625" customWidth="1"/>
    <col min="7" max="7" width="11.6640625" style="260" customWidth="1"/>
    <col min="8" max="8" width="11.6640625" style="226" customWidth="1"/>
    <col min="10" max="10" width="7.83203125" customWidth="1"/>
    <col min="11" max="11" width="3.33203125" customWidth="1"/>
    <col min="12" max="12" width="22" customWidth="1"/>
    <col min="13" max="13" width="27.33203125" bestFit="1" customWidth="1"/>
    <col min="14" max="14" width="19.33203125" bestFit="1" customWidth="1"/>
    <col min="19" max="19" width="4" customWidth="1"/>
  </cols>
  <sheetData>
    <row r="1" spans="1:24" ht="15" customHeight="1">
      <c r="B1" s="307" t="s">
        <v>6</v>
      </c>
      <c r="C1" s="308"/>
      <c r="D1" s="309"/>
      <c r="E1" s="1"/>
      <c r="F1" s="1"/>
      <c r="G1" s="259"/>
      <c r="H1" s="225"/>
      <c r="W1" s="3" t="e">
        <f>INDEX(X1:X4,#REF!)</f>
        <v>#REF!</v>
      </c>
      <c r="X1" s="4"/>
    </row>
    <row r="2" spans="1:24">
      <c r="B2" s="5" t="s">
        <v>7</v>
      </c>
      <c r="C2" s="310">
        <f>Seznam!D2</f>
        <v>0</v>
      </c>
      <c r="D2" s="311"/>
      <c r="E2" s="2"/>
      <c r="F2" s="2"/>
      <c r="S2" s="7"/>
      <c r="T2" s="8" t="s">
        <v>0</v>
      </c>
    </row>
    <row r="3" spans="1:24" ht="14" thickBot="1">
      <c r="A3" s="9" t="s">
        <v>48</v>
      </c>
      <c r="C3" s="10" t="s">
        <v>64</v>
      </c>
      <c r="D3" s="11"/>
      <c r="E3" s="211"/>
      <c r="F3" s="211"/>
      <c r="G3" s="265"/>
      <c r="H3" s="241"/>
      <c r="W3" s="7"/>
      <c r="X3" s="8" t="s">
        <v>1</v>
      </c>
    </row>
    <row r="4" spans="1:24">
      <c r="A4" s="12" t="s">
        <v>49</v>
      </c>
      <c r="B4" s="13" t="s">
        <v>50</v>
      </c>
      <c r="C4" s="14" t="s">
        <v>51</v>
      </c>
      <c r="D4" s="204" t="s">
        <v>52</v>
      </c>
      <c r="E4" s="209" t="s">
        <v>53</v>
      </c>
      <c r="F4" s="210" t="s">
        <v>99</v>
      </c>
      <c r="G4" s="266" t="s">
        <v>55</v>
      </c>
      <c r="H4" s="242" t="s">
        <v>12</v>
      </c>
      <c r="I4" s="14" t="s">
        <v>57</v>
      </c>
      <c r="J4" s="15" t="s">
        <v>11</v>
      </c>
      <c r="L4" s="16" t="s">
        <v>59</v>
      </c>
      <c r="M4" s="17" t="s">
        <v>2</v>
      </c>
      <c r="N4" s="18" t="s">
        <v>60</v>
      </c>
      <c r="W4" s="19"/>
      <c r="X4" s="20" t="s">
        <v>3</v>
      </c>
    </row>
    <row r="5" spans="1:24" ht="14" thickBot="1">
      <c r="A5" s="21"/>
      <c r="B5" s="22"/>
      <c r="C5" s="22"/>
      <c r="D5" s="205" t="s">
        <v>5</v>
      </c>
      <c r="E5" s="212" t="s">
        <v>54</v>
      </c>
      <c r="F5" s="213"/>
      <c r="G5" s="267" t="s">
        <v>56</v>
      </c>
      <c r="H5" s="243">
        <v>2000</v>
      </c>
      <c r="I5" s="23" t="s">
        <v>58</v>
      </c>
      <c r="J5" s="208"/>
      <c r="K5" s="25"/>
      <c r="L5" s="26" t="s">
        <v>62</v>
      </c>
      <c r="M5" s="27" t="s">
        <v>61</v>
      </c>
      <c r="N5" s="28" t="s">
        <v>63</v>
      </c>
    </row>
    <row r="6" spans="1:24">
      <c r="A6" s="29">
        <v>1</v>
      </c>
      <c r="B6" s="198" t="s">
        <v>95</v>
      </c>
      <c r="C6" s="31"/>
      <c r="D6" s="31"/>
      <c r="E6" s="207"/>
      <c r="F6" s="206"/>
      <c r="G6" s="254"/>
      <c r="H6" s="244">
        <f>IF(D6="",0,$H$5)</f>
        <v>0</v>
      </c>
      <c r="I6" s="32"/>
      <c r="J6" s="33">
        <f>IF(D6="",0,1)</f>
        <v>0</v>
      </c>
      <c r="K6" s="34"/>
      <c r="L6" s="35"/>
      <c r="M6" s="36"/>
      <c r="N6" s="37"/>
    </row>
    <row r="7" spans="1:24">
      <c r="A7" s="38">
        <v>2</v>
      </c>
      <c r="B7" s="199" t="s">
        <v>95</v>
      </c>
      <c r="C7" s="40"/>
      <c r="D7" s="40"/>
      <c r="E7" s="40"/>
      <c r="F7" s="40"/>
      <c r="G7" s="254"/>
      <c r="H7" s="231"/>
      <c r="I7" s="41"/>
      <c r="J7" s="42"/>
      <c r="K7" s="34"/>
      <c r="L7" s="43"/>
      <c r="M7" s="44"/>
      <c r="N7" s="45"/>
    </row>
    <row r="8" spans="1:24">
      <c r="A8" s="38">
        <v>3</v>
      </c>
      <c r="B8" s="199" t="s">
        <v>95</v>
      </c>
      <c r="C8" s="40"/>
      <c r="D8" s="40"/>
      <c r="E8" s="40"/>
      <c r="F8" s="40"/>
      <c r="G8" s="254"/>
      <c r="H8" s="231"/>
      <c r="I8" s="41"/>
      <c r="J8" s="42"/>
      <c r="K8" s="34"/>
      <c r="L8" s="43"/>
      <c r="M8" s="44"/>
      <c r="N8" s="45"/>
    </row>
    <row r="9" spans="1:24">
      <c r="A9" s="38">
        <v>4</v>
      </c>
      <c r="B9" s="199" t="s">
        <v>95</v>
      </c>
      <c r="C9" s="40"/>
      <c r="D9" s="40"/>
      <c r="E9" s="40"/>
      <c r="F9" s="40"/>
      <c r="G9" s="254"/>
      <c r="H9" s="231"/>
      <c r="I9" s="41"/>
      <c r="J9" s="42"/>
      <c r="K9" s="34"/>
      <c r="L9" s="43"/>
      <c r="M9" s="44"/>
      <c r="N9" s="45"/>
    </row>
    <row r="10" spans="1:24">
      <c r="A10" s="38">
        <v>5</v>
      </c>
      <c r="B10" s="199" t="s">
        <v>95</v>
      </c>
      <c r="C10" s="40"/>
      <c r="D10" s="40"/>
      <c r="E10" s="40"/>
      <c r="F10" s="40"/>
      <c r="G10" s="254"/>
      <c r="H10" s="231"/>
      <c r="I10" s="41"/>
      <c r="J10" s="42"/>
      <c r="K10" s="34"/>
      <c r="L10" s="43"/>
      <c r="M10" s="44"/>
      <c r="N10" s="45"/>
    </row>
    <row r="11" spans="1:24">
      <c r="A11" s="38">
        <v>6</v>
      </c>
      <c r="B11" s="199" t="s">
        <v>95</v>
      </c>
      <c r="C11" s="40"/>
      <c r="D11" s="40"/>
      <c r="E11" s="40"/>
      <c r="F11" s="40"/>
      <c r="G11" s="254"/>
      <c r="H11" s="231"/>
      <c r="I11" s="41"/>
      <c r="J11" s="42"/>
      <c r="K11" s="34"/>
      <c r="L11" s="43"/>
      <c r="M11" s="44"/>
      <c r="N11" s="45"/>
    </row>
    <row r="12" spans="1:24">
      <c r="A12" s="38">
        <v>7</v>
      </c>
      <c r="B12" s="199" t="s">
        <v>95</v>
      </c>
      <c r="C12" s="40"/>
      <c r="D12" s="40"/>
      <c r="E12" s="40"/>
      <c r="F12" s="40"/>
      <c r="G12" s="254"/>
      <c r="H12" s="231"/>
      <c r="I12" s="41"/>
      <c r="J12" s="42"/>
      <c r="K12" s="34"/>
      <c r="L12" s="43"/>
      <c r="M12" s="44"/>
      <c r="N12" s="45"/>
    </row>
    <row r="13" spans="1:24">
      <c r="A13" s="38">
        <v>8</v>
      </c>
      <c r="B13" s="199" t="s">
        <v>95</v>
      </c>
      <c r="C13" s="40"/>
      <c r="D13" s="40"/>
      <c r="E13" s="40"/>
      <c r="F13" s="40"/>
      <c r="G13" s="254"/>
      <c r="H13" s="231"/>
      <c r="I13" s="41"/>
      <c r="J13" s="42"/>
      <c r="K13" s="34"/>
      <c r="L13" s="43"/>
      <c r="M13" s="44"/>
      <c r="N13" s="45"/>
    </row>
    <row r="14" spans="1:24">
      <c r="A14" s="38">
        <v>9</v>
      </c>
      <c r="B14" s="199" t="s">
        <v>95</v>
      </c>
      <c r="C14" s="40"/>
      <c r="D14" s="40"/>
      <c r="E14" s="40"/>
      <c r="F14" s="40"/>
      <c r="G14" s="254"/>
      <c r="H14" s="231"/>
      <c r="I14" s="41"/>
      <c r="J14" s="42"/>
      <c r="K14" s="34"/>
      <c r="L14" s="43"/>
      <c r="M14" s="44"/>
      <c r="N14" s="45"/>
    </row>
    <row r="15" spans="1:24">
      <c r="A15" s="38">
        <v>10</v>
      </c>
      <c r="B15" s="199" t="s">
        <v>95</v>
      </c>
      <c r="C15" s="40"/>
      <c r="D15" s="40"/>
      <c r="E15" s="40"/>
      <c r="F15" s="40"/>
      <c r="G15" s="254"/>
      <c r="H15" s="231"/>
      <c r="I15" s="41"/>
      <c r="J15" s="42"/>
      <c r="K15" s="34"/>
      <c r="L15" s="43"/>
      <c r="M15" s="44"/>
      <c r="N15" s="45"/>
    </row>
    <row r="16" spans="1:24">
      <c r="A16" s="38">
        <v>11</v>
      </c>
      <c r="B16" s="199" t="s">
        <v>95</v>
      </c>
      <c r="C16" s="40"/>
      <c r="D16" s="40"/>
      <c r="E16" s="40"/>
      <c r="F16" s="40"/>
      <c r="G16" s="254"/>
      <c r="H16" s="231"/>
      <c r="I16" s="41"/>
      <c r="J16" s="42"/>
      <c r="K16" s="34"/>
      <c r="L16" s="43"/>
      <c r="M16" s="44"/>
      <c r="N16" s="45"/>
    </row>
    <row r="17" spans="1:14">
      <c r="A17" s="38">
        <v>12</v>
      </c>
      <c r="B17" s="199" t="s">
        <v>95</v>
      </c>
      <c r="C17" s="40"/>
      <c r="D17" s="40"/>
      <c r="E17" s="40"/>
      <c r="F17" s="40"/>
      <c r="G17" s="254"/>
      <c r="H17" s="231"/>
      <c r="I17" s="41"/>
      <c r="J17" s="42"/>
      <c r="K17" s="34"/>
      <c r="L17" s="43"/>
      <c r="M17" s="44"/>
      <c r="N17" s="45"/>
    </row>
    <row r="18" spans="1:14">
      <c r="A18" s="38">
        <v>13</v>
      </c>
      <c r="B18" s="199" t="s">
        <v>95</v>
      </c>
      <c r="C18" s="40"/>
      <c r="D18" s="40"/>
      <c r="E18" s="40"/>
      <c r="F18" s="40"/>
      <c r="G18" s="254"/>
      <c r="H18" s="231"/>
      <c r="I18" s="41"/>
      <c r="J18" s="42"/>
      <c r="K18" s="34"/>
      <c r="L18" s="43"/>
      <c r="M18" s="44"/>
      <c r="N18" s="45"/>
    </row>
    <row r="19" spans="1:14">
      <c r="A19" s="38">
        <v>14</v>
      </c>
      <c r="B19" s="199" t="s">
        <v>95</v>
      </c>
      <c r="C19" s="40"/>
      <c r="D19" s="40"/>
      <c r="E19" s="40"/>
      <c r="F19" s="40"/>
      <c r="G19" s="254"/>
      <c r="H19" s="231"/>
      <c r="I19" s="41"/>
      <c r="J19" s="42"/>
      <c r="K19" s="34"/>
      <c r="L19" s="43"/>
      <c r="M19" s="44"/>
      <c r="N19" s="45"/>
    </row>
    <row r="20" spans="1:14">
      <c r="A20" s="38">
        <v>15</v>
      </c>
      <c r="B20" s="199" t="s">
        <v>95</v>
      </c>
      <c r="C20" s="40"/>
      <c r="D20" s="40"/>
      <c r="E20" s="40"/>
      <c r="F20" s="40"/>
      <c r="G20" s="254"/>
      <c r="H20" s="231"/>
      <c r="I20" s="41"/>
      <c r="J20" s="42"/>
      <c r="K20" s="34"/>
      <c r="L20" s="43"/>
      <c r="M20" s="44"/>
      <c r="N20" s="45"/>
    </row>
    <row r="21" spans="1:14">
      <c r="A21" s="38">
        <v>16</v>
      </c>
      <c r="B21" s="199" t="s">
        <v>95</v>
      </c>
      <c r="C21" s="40"/>
      <c r="D21" s="40"/>
      <c r="E21" s="40"/>
      <c r="F21" s="40"/>
      <c r="G21" s="254"/>
      <c r="H21" s="231"/>
      <c r="I21" s="41"/>
      <c r="J21" s="42"/>
      <c r="K21" s="34"/>
      <c r="L21" s="43"/>
      <c r="M21" s="44"/>
      <c r="N21" s="45"/>
    </row>
    <row r="22" spans="1:14">
      <c r="A22" s="38">
        <v>17</v>
      </c>
      <c r="B22" s="199" t="s">
        <v>95</v>
      </c>
      <c r="C22" s="40"/>
      <c r="D22" s="40"/>
      <c r="E22" s="40"/>
      <c r="F22" s="58"/>
      <c r="G22" s="254"/>
      <c r="H22" s="231"/>
      <c r="I22" s="41"/>
      <c r="J22" s="42"/>
      <c r="K22" s="34"/>
      <c r="L22" s="43"/>
      <c r="M22" s="44"/>
      <c r="N22" s="45"/>
    </row>
    <row r="23" spans="1:14">
      <c r="A23" s="38">
        <v>18</v>
      </c>
      <c r="B23" s="199" t="s">
        <v>95</v>
      </c>
      <c r="C23" s="40"/>
      <c r="D23" s="40"/>
      <c r="E23" s="214"/>
      <c r="F23" s="216"/>
      <c r="G23" s="268"/>
      <c r="H23" s="231"/>
      <c r="I23" s="41"/>
      <c r="J23" s="42"/>
      <c r="K23" s="34"/>
      <c r="L23" s="43"/>
      <c r="M23" s="44"/>
      <c r="N23" s="45"/>
    </row>
    <row r="24" spans="1:14">
      <c r="A24" s="38">
        <v>19</v>
      </c>
      <c r="B24" s="199" t="s">
        <v>95</v>
      </c>
      <c r="C24" s="40"/>
      <c r="D24" s="40"/>
      <c r="E24" s="40"/>
      <c r="F24" s="215"/>
      <c r="G24" s="254"/>
      <c r="H24" s="231"/>
      <c r="I24" s="41"/>
      <c r="J24" s="42"/>
      <c r="K24" s="34"/>
      <c r="L24" s="43"/>
      <c r="M24" s="44"/>
      <c r="N24" s="45"/>
    </row>
    <row r="25" spans="1:14">
      <c r="A25" s="38">
        <v>20</v>
      </c>
      <c r="B25" s="199" t="s">
        <v>95</v>
      </c>
      <c r="C25" s="40"/>
      <c r="D25" s="40"/>
      <c r="E25" s="40"/>
      <c r="F25" s="40"/>
      <c r="G25" s="254"/>
      <c r="H25" s="231"/>
      <c r="I25" s="41"/>
      <c r="J25" s="42"/>
      <c r="K25" s="34"/>
      <c r="L25" s="43"/>
      <c r="M25" s="44"/>
      <c r="N25" s="45"/>
    </row>
    <row r="26" spans="1:14">
      <c r="A26" s="38">
        <v>21</v>
      </c>
      <c r="B26" s="199" t="s">
        <v>95</v>
      </c>
      <c r="C26" s="40"/>
      <c r="D26" s="40"/>
      <c r="E26" s="40"/>
      <c r="F26" s="40"/>
      <c r="G26" s="254"/>
      <c r="H26" s="231"/>
      <c r="I26" s="41"/>
      <c r="J26" s="42"/>
      <c r="K26" s="34"/>
      <c r="L26" s="43"/>
      <c r="M26" s="44"/>
      <c r="N26" s="45"/>
    </row>
    <row r="27" spans="1:14">
      <c r="A27" s="38">
        <v>22</v>
      </c>
      <c r="B27" s="199" t="s">
        <v>95</v>
      </c>
      <c r="C27" s="40"/>
      <c r="D27" s="40"/>
      <c r="E27" s="40"/>
      <c r="F27" s="40"/>
      <c r="G27" s="254"/>
      <c r="H27" s="231"/>
      <c r="I27" s="41"/>
      <c r="J27" s="42"/>
      <c r="K27" s="34"/>
      <c r="L27" s="43"/>
      <c r="M27" s="44"/>
      <c r="N27" s="45"/>
    </row>
    <row r="28" spans="1:14">
      <c r="A28" s="38">
        <v>23</v>
      </c>
      <c r="B28" s="199" t="s">
        <v>95</v>
      </c>
      <c r="C28" s="40"/>
      <c r="D28" s="40"/>
      <c r="E28" s="40"/>
      <c r="F28" s="40"/>
      <c r="G28" s="254"/>
      <c r="H28" s="231"/>
      <c r="I28" s="41"/>
      <c r="J28" s="42"/>
      <c r="K28" s="34"/>
      <c r="L28" s="43"/>
      <c r="M28" s="44"/>
      <c r="N28" s="45"/>
    </row>
    <row r="29" spans="1:14">
      <c r="A29" s="38">
        <v>24</v>
      </c>
      <c r="B29" s="199" t="s">
        <v>95</v>
      </c>
      <c r="C29" s="40"/>
      <c r="D29" s="40"/>
      <c r="E29" s="40"/>
      <c r="F29" s="40"/>
      <c r="G29" s="254"/>
      <c r="H29" s="231"/>
      <c r="I29" s="41"/>
      <c r="J29" s="42"/>
      <c r="K29" s="34"/>
      <c r="L29" s="43"/>
      <c r="M29" s="44"/>
      <c r="N29" s="45"/>
    </row>
    <row r="30" spans="1:14" ht="14" thickBot="1">
      <c r="A30" s="38">
        <v>25</v>
      </c>
      <c r="B30" s="199" t="s">
        <v>95</v>
      </c>
      <c r="C30" s="47"/>
      <c r="D30" s="47"/>
      <c r="E30" s="47"/>
      <c r="F30" s="47"/>
      <c r="G30" s="255"/>
      <c r="H30" s="232"/>
      <c r="I30" s="48"/>
      <c r="J30" s="49"/>
      <c r="K30" s="34"/>
      <c r="L30" s="50"/>
      <c r="M30" s="51"/>
      <c r="N30" s="52"/>
    </row>
    <row r="31" spans="1:14">
      <c r="A31" s="29">
        <v>1</v>
      </c>
      <c r="B31" s="196" t="s">
        <v>96</v>
      </c>
      <c r="C31" s="53"/>
      <c r="D31" s="53"/>
      <c r="E31" s="53"/>
      <c r="F31" s="53"/>
      <c r="G31" s="256"/>
      <c r="H31" s="233">
        <f t="shared" ref="H31:H56" si="0">IF(D31="",0,$H$5)</f>
        <v>0</v>
      </c>
      <c r="I31" s="54"/>
      <c r="J31" s="55">
        <f t="shared" ref="J31:J56" si="1">IF(D31="",0,1)</f>
        <v>0</v>
      </c>
      <c r="K31" s="34"/>
      <c r="L31" s="35"/>
      <c r="M31" s="36"/>
      <c r="N31" s="37"/>
    </row>
    <row r="32" spans="1:14">
      <c r="A32" s="38">
        <v>2</v>
      </c>
      <c r="B32" s="197" t="s">
        <v>96</v>
      </c>
      <c r="C32" s="56"/>
      <c r="D32" s="56"/>
      <c r="E32" s="56"/>
      <c r="F32" s="202"/>
      <c r="G32" s="257"/>
      <c r="H32" s="231"/>
      <c r="I32" s="179"/>
      <c r="J32" s="57"/>
      <c r="K32" s="34"/>
      <c r="L32" s="43"/>
      <c r="M32" s="44"/>
      <c r="N32" s="45"/>
    </row>
    <row r="33" spans="1:14">
      <c r="A33" s="38">
        <v>3</v>
      </c>
      <c r="B33" s="197" t="s">
        <v>96</v>
      </c>
      <c r="C33" s="56"/>
      <c r="D33" s="56"/>
      <c r="E33" s="56"/>
      <c r="F33" s="202"/>
      <c r="G33" s="257"/>
      <c r="H33" s="231"/>
      <c r="I33" s="179"/>
      <c r="J33" s="57"/>
      <c r="K33" s="34"/>
      <c r="L33" s="43"/>
      <c r="M33" s="44"/>
      <c r="N33" s="45"/>
    </row>
    <row r="34" spans="1:14">
      <c r="A34" s="38">
        <v>4</v>
      </c>
      <c r="B34" s="197" t="s">
        <v>96</v>
      </c>
      <c r="C34" s="56"/>
      <c r="D34" s="56"/>
      <c r="E34" s="56"/>
      <c r="F34" s="202"/>
      <c r="G34" s="257"/>
      <c r="H34" s="231"/>
      <c r="I34" s="179"/>
      <c r="J34" s="57"/>
      <c r="K34" s="34"/>
      <c r="L34" s="43"/>
      <c r="M34" s="44"/>
      <c r="N34" s="45"/>
    </row>
    <row r="35" spans="1:14">
      <c r="A35" s="38">
        <v>5</v>
      </c>
      <c r="B35" s="197" t="s">
        <v>96</v>
      </c>
      <c r="C35" s="56"/>
      <c r="D35" s="56"/>
      <c r="E35" s="56"/>
      <c r="F35" s="202"/>
      <c r="G35" s="257"/>
      <c r="H35" s="231"/>
      <c r="I35" s="179"/>
      <c r="J35" s="57"/>
      <c r="K35" s="34"/>
      <c r="L35" s="43"/>
      <c r="M35" s="44"/>
      <c r="N35" s="45"/>
    </row>
    <row r="36" spans="1:14">
      <c r="A36" s="38">
        <v>6</v>
      </c>
      <c r="B36" s="197" t="s">
        <v>96</v>
      </c>
      <c r="C36" s="56"/>
      <c r="D36" s="56"/>
      <c r="E36" s="56"/>
      <c r="F36" s="202"/>
      <c r="G36" s="257"/>
      <c r="H36" s="231"/>
      <c r="I36" s="179"/>
      <c r="J36" s="57"/>
      <c r="K36" s="34"/>
      <c r="L36" s="43"/>
      <c r="M36" s="44"/>
      <c r="N36" s="45"/>
    </row>
    <row r="37" spans="1:14">
      <c r="A37" s="38">
        <v>7</v>
      </c>
      <c r="B37" s="197" t="s">
        <v>96</v>
      </c>
      <c r="C37" s="56"/>
      <c r="D37" s="56"/>
      <c r="E37" s="56"/>
      <c r="F37" s="202"/>
      <c r="G37" s="257"/>
      <c r="H37" s="231"/>
      <c r="I37" s="179"/>
      <c r="J37" s="57"/>
      <c r="K37" s="34"/>
      <c r="L37" s="43"/>
      <c r="M37" s="44"/>
      <c r="N37" s="45"/>
    </row>
    <row r="38" spans="1:14">
      <c r="A38" s="38">
        <v>8</v>
      </c>
      <c r="B38" s="197" t="s">
        <v>96</v>
      </c>
      <c r="C38" s="56"/>
      <c r="D38" s="56"/>
      <c r="E38" s="56"/>
      <c r="F38" s="202"/>
      <c r="G38" s="257"/>
      <c r="H38" s="231"/>
      <c r="I38" s="179"/>
      <c r="J38" s="57"/>
      <c r="K38" s="34"/>
      <c r="L38" s="43"/>
      <c r="M38" s="44"/>
      <c r="N38" s="45"/>
    </row>
    <row r="39" spans="1:14">
      <c r="A39" s="38">
        <v>9</v>
      </c>
      <c r="B39" s="197" t="s">
        <v>96</v>
      </c>
      <c r="C39" s="56"/>
      <c r="D39" s="56"/>
      <c r="E39" s="56"/>
      <c r="F39" s="202"/>
      <c r="G39" s="257"/>
      <c r="H39" s="231"/>
      <c r="I39" s="179"/>
      <c r="J39" s="57"/>
      <c r="K39" s="34"/>
      <c r="L39" s="43"/>
      <c r="M39" s="44"/>
      <c r="N39" s="45"/>
    </row>
    <row r="40" spans="1:14">
      <c r="A40" s="38">
        <v>10</v>
      </c>
      <c r="B40" s="197" t="s">
        <v>96</v>
      </c>
      <c r="C40" s="56"/>
      <c r="D40" s="56"/>
      <c r="E40" s="56"/>
      <c r="F40" s="202"/>
      <c r="G40" s="257"/>
      <c r="H40" s="231"/>
      <c r="I40" s="179"/>
      <c r="J40" s="57"/>
      <c r="K40" s="34"/>
      <c r="L40" s="43"/>
      <c r="M40" s="44"/>
      <c r="N40" s="45"/>
    </row>
    <row r="41" spans="1:14">
      <c r="A41" s="38">
        <v>11</v>
      </c>
      <c r="B41" s="197" t="s">
        <v>96</v>
      </c>
      <c r="C41" s="56"/>
      <c r="D41" s="56"/>
      <c r="E41" s="56"/>
      <c r="F41" s="202"/>
      <c r="G41" s="257"/>
      <c r="H41" s="231"/>
      <c r="I41" s="179"/>
      <c r="J41" s="57"/>
      <c r="K41" s="34"/>
      <c r="L41" s="43"/>
      <c r="M41" s="44"/>
      <c r="N41" s="45"/>
    </row>
    <row r="42" spans="1:14">
      <c r="A42" s="38">
        <v>12</v>
      </c>
      <c r="B42" s="197" t="s">
        <v>96</v>
      </c>
      <c r="C42" s="56"/>
      <c r="D42" s="56"/>
      <c r="E42" s="56"/>
      <c r="F42" s="202"/>
      <c r="G42" s="257"/>
      <c r="H42" s="231"/>
      <c r="I42" s="179"/>
      <c r="J42" s="57"/>
      <c r="K42" s="34"/>
      <c r="L42" s="43"/>
      <c r="M42" s="44"/>
      <c r="N42" s="45"/>
    </row>
    <row r="43" spans="1:14">
      <c r="A43" s="38">
        <v>13</v>
      </c>
      <c r="B43" s="197" t="s">
        <v>96</v>
      </c>
      <c r="C43" s="56"/>
      <c r="D43" s="56"/>
      <c r="E43" s="56"/>
      <c r="F43" s="202"/>
      <c r="G43" s="257"/>
      <c r="H43" s="231"/>
      <c r="I43" s="179"/>
      <c r="J43" s="57"/>
      <c r="K43" s="34"/>
      <c r="L43" s="43"/>
      <c r="M43" s="44"/>
      <c r="N43" s="45"/>
    </row>
    <row r="44" spans="1:14">
      <c r="A44" s="38">
        <v>14</v>
      </c>
      <c r="B44" s="197" t="s">
        <v>96</v>
      </c>
      <c r="C44" s="56"/>
      <c r="D44" s="56"/>
      <c r="E44" s="56"/>
      <c r="F44" s="202"/>
      <c r="G44" s="257"/>
      <c r="H44" s="231"/>
      <c r="I44" s="179"/>
      <c r="J44" s="57"/>
      <c r="K44" s="34"/>
      <c r="L44" s="43"/>
      <c r="M44" s="44"/>
      <c r="N44" s="45"/>
    </row>
    <row r="45" spans="1:14">
      <c r="A45" s="38">
        <v>15</v>
      </c>
      <c r="B45" s="197" t="s">
        <v>96</v>
      </c>
      <c r="C45" s="56"/>
      <c r="D45" s="56"/>
      <c r="E45" s="56"/>
      <c r="F45" s="202"/>
      <c r="G45" s="257"/>
      <c r="H45" s="231"/>
      <c r="I45" s="179"/>
      <c r="J45" s="57"/>
      <c r="K45" s="34"/>
      <c r="L45" s="43"/>
      <c r="M45" s="44"/>
      <c r="N45" s="45"/>
    </row>
    <row r="46" spans="1:14">
      <c r="A46" s="38">
        <v>16</v>
      </c>
      <c r="B46" s="197" t="s">
        <v>96</v>
      </c>
      <c r="C46" s="56"/>
      <c r="D46" s="56"/>
      <c r="E46" s="56"/>
      <c r="F46" s="202"/>
      <c r="G46" s="257"/>
      <c r="H46" s="231"/>
      <c r="I46" s="179"/>
      <c r="J46" s="57"/>
      <c r="K46" s="34"/>
      <c r="L46" s="43"/>
      <c r="M46" s="44"/>
      <c r="N46" s="45"/>
    </row>
    <row r="47" spans="1:14">
      <c r="A47" s="38">
        <v>17</v>
      </c>
      <c r="B47" s="197" t="s">
        <v>96</v>
      </c>
      <c r="C47" s="56"/>
      <c r="D47" s="56"/>
      <c r="E47" s="56"/>
      <c r="F47" s="202"/>
      <c r="G47" s="257"/>
      <c r="H47" s="231"/>
      <c r="I47" s="179"/>
      <c r="J47" s="57"/>
      <c r="K47" s="34"/>
      <c r="L47" s="43"/>
      <c r="M47" s="44"/>
      <c r="N47" s="45"/>
    </row>
    <row r="48" spans="1:14">
      <c r="A48" s="38">
        <v>18</v>
      </c>
      <c r="B48" s="197" t="s">
        <v>96</v>
      </c>
      <c r="C48" s="56"/>
      <c r="D48" s="56"/>
      <c r="E48" s="56"/>
      <c r="F48" s="202"/>
      <c r="G48" s="257"/>
      <c r="H48" s="231"/>
      <c r="I48" s="179"/>
      <c r="J48" s="57"/>
      <c r="K48" s="34"/>
      <c r="L48" s="43"/>
      <c r="M48" s="44"/>
      <c r="N48" s="45"/>
    </row>
    <row r="49" spans="1:20">
      <c r="A49" s="38">
        <v>19</v>
      </c>
      <c r="B49" s="197" t="s">
        <v>96</v>
      </c>
      <c r="C49" s="56"/>
      <c r="D49" s="56"/>
      <c r="E49" s="56"/>
      <c r="F49" s="202"/>
      <c r="G49" s="257"/>
      <c r="H49" s="231"/>
      <c r="I49" s="179"/>
      <c r="J49" s="57"/>
      <c r="K49" s="34"/>
      <c r="L49" s="43"/>
      <c r="M49" s="44"/>
      <c r="N49" s="45"/>
    </row>
    <row r="50" spans="1:20">
      <c r="A50" s="38">
        <v>20</v>
      </c>
      <c r="B50" s="197" t="s">
        <v>96</v>
      </c>
      <c r="C50" s="56"/>
      <c r="D50" s="56"/>
      <c r="E50" s="56"/>
      <c r="F50" s="202"/>
      <c r="G50" s="257"/>
      <c r="H50" s="231"/>
      <c r="I50" s="179"/>
      <c r="J50" s="57"/>
      <c r="K50" s="34"/>
      <c r="L50" s="43"/>
      <c r="M50" s="44"/>
      <c r="N50" s="45"/>
    </row>
    <row r="51" spans="1:20">
      <c r="A51" s="38">
        <v>21</v>
      </c>
      <c r="B51" s="197" t="s">
        <v>96</v>
      </c>
      <c r="C51" s="56"/>
      <c r="D51" s="56"/>
      <c r="E51" s="56"/>
      <c r="F51" s="202"/>
      <c r="G51" s="257"/>
      <c r="H51" s="231"/>
      <c r="I51" s="179"/>
      <c r="J51" s="57"/>
      <c r="K51" s="34"/>
      <c r="L51" s="43"/>
      <c r="M51" s="44"/>
      <c r="N51" s="45"/>
    </row>
    <row r="52" spans="1:20">
      <c r="A52" s="38">
        <v>22</v>
      </c>
      <c r="B52" s="197" t="s">
        <v>96</v>
      </c>
      <c r="C52" s="56"/>
      <c r="D52" s="56"/>
      <c r="E52" s="56"/>
      <c r="F52" s="202"/>
      <c r="G52" s="257"/>
      <c r="H52" s="231"/>
      <c r="I52" s="179"/>
      <c r="J52" s="57"/>
      <c r="K52" s="34"/>
      <c r="L52" s="43"/>
      <c r="M52" s="44"/>
      <c r="N52" s="45"/>
    </row>
    <row r="53" spans="1:20">
      <c r="A53" s="38">
        <v>23</v>
      </c>
      <c r="B53" s="197" t="s">
        <v>96</v>
      </c>
      <c r="C53" s="56"/>
      <c r="D53" s="56"/>
      <c r="E53" s="56"/>
      <c r="F53" s="202"/>
      <c r="G53" s="257"/>
      <c r="H53" s="231"/>
      <c r="I53" s="179"/>
      <c r="J53" s="57"/>
      <c r="K53" s="34"/>
      <c r="L53" s="43"/>
      <c r="M53" s="44"/>
      <c r="N53" s="45"/>
    </row>
    <row r="54" spans="1:20">
      <c r="A54" s="38">
        <v>24</v>
      </c>
      <c r="B54" s="197" t="s">
        <v>96</v>
      </c>
      <c r="C54" s="56"/>
      <c r="D54" s="56"/>
      <c r="E54" s="56"/>
      <c r="F54" s="202"/>
      <c r="G54" s="257"/>
      <c r="H54" s="231"/>
      <c r="I54" s="179"/>
      <c r="J54" s="57"/>
      <c r="K54" s="34"/>
      <c r="L54" s="43"/>
      <c r="M54" s="44"/>
      <c r="N54" s="45"/>
    </row>
    <row r="55" spans="1:20" ht="14" thickBot="1">
      <c r="A55" s="38">
        <v>25</v>
      </c>
      <c r="B55" s="245" t="s">
        <v>96</v>
      </c>
      <c r="C55" s="47"/>
      <c r="D55" s="58"/>
      <c r="E55" s="58"/>
      <c r="F55" s="217"/>
      <c r="G55" s="258"/>
      <c r="H55" s="234"/>
      <c r="I55" s="48"/>
      <c r="J55" s="49"/>
      <c r="K55" s="34"/>
      <c r="L55" s="50"/>
      <c r="M55" s="51"/>
      <c r="N55" s="52"/>
    </row>
    <row r="56" spans="1:20">
      <c r="A56" s="38">
        <v>1</v>
      </c>
      <c r="B56" s="200" t="s">
        <v>97</v>
      </c>
      <c r="C56" s="40"/>
      <c r="D56" s="221"/>
      <c r="E56" s="221"/>
      <c r="F56" s="240"/>
      <c r="G56" s="254"/>
      <c r="H56" s="235">
        <f t="shared" si="0"/>
        <v>0</v>
      </c>
      <c r="I56" s="60"/>
      <c r="J56" s="42">
        <f t="shared" si="1"/>
        <v>0</v>
      </c>
      <c r="K56" s="34"/>
      <c r="L56" s="43"/>
      <c r="M56" s="44"/>
      <c r="N56" s="45"/>
    </row>
    <row r="57" spans="1:20">
      <c r="A57" s="61">
        <v>2</v>
      </c>
      <c r="B57" s="200" t="s">
        <v>97</v>
      </c>
      <c r="C57" s="56"/>
      <c r="D57" s="223"/>
      <c r="E57" s="223"/>
      <c r="F57" s="223"/>
      <c r="G57" s="263"/>
      <c r="H57" s="236"/>
      <c r="I57" s="62"/>
      <c r="J57" s="57"/>
      <c r="K57" s="34"/>
      <c r="L57" s="63"/>
      <c r="M57" s="64"/>
      <c r="N57" s="65"/>
      <c r="S57" s="66"/>
      <c r="T57" s="67"/>
    </row>
    <row r="58" spans="1:20">
      <c r="A58" s="61">
        <v>3</v>
      </c>
      <c r="B58" s="200" t="s">
        <v>97</v>
      </c>
      <c r="C58" s="56"/>
      <c r="D58" s="223"/>
      <c r="E58" s="223"/>
      <c r="F58" s="223"/>
      <c r="G58" s="263"/>
      <c r="H58" s="236"/>
      <c r="I58" s="62"/>
      <c r="J58" s="57"/>
      <c r="K58" s="34"/>
      <c r="L58" s="68"/>
      <c r="M58" s="69"/>
      <c r="N58" s="65"/>
    </row>
    <row r="59" spans="1:20">
      <c r="A59" s="61">
        <v>4</v>
      </c>
      <c r="B59" s="200" t="s">
        <v>97</v>
      </c>
      <c r="C59" s="56"/>
      <c r="D59" s="223"/>
      <c r="E59" s="223"/>
      <c r="F59" s="223"/>
      <c r="G59" s="263"/>
      <c r="H59" s="236"/>
      <c r="I59" s="62"/>
      <c r="J59" s="57"/>
      <c r="K59" s="34"/>
      <c r="L59" s="63"/>
      <c r="M59" s="64"/>
      <c r="N59" s="65"/>
    </row>
    <row r="60" spans="1:20">
      <c r="A60" s="61">
        <v>5</v>
      </c>
      <c r="B60" s="200" t="s">
        <v>97</v>
      </c>
      <c r="C60" s="56"/>
      <c r="D60" s="223"/>
      <c r="E60" s="223"/>
      <c r="F60" s="223"/>
      <c r="G60" s="263"/>
      <c r="H60" s="236"/>
      <c r="I60" s="62"/>
      <c r="J60" s="57"/>
      <c r="K60" s="34"/>
      <c r="L60" s="63"/>
      <c r="M60" s="64"/>
      <c r="N60" s="65"/>
    </row>
    <row r="61" spans="1:20">
      <c r="A61" s="61">
        <v>6</v>
      </c>
      <c r="B61" s="200" t="s">
        <v>97</v>
      </c>
      <c r="C61" s="56"/>
      <c r="D61" s="223"/>
      <c r="E61" s="223"/>
      <c r="F61" s="223"/>
      <c r="G61" s="263"/>
      <c r="H61" s="236"/>
      <c r="I61" s="62"/>
      <c r="J61" s="57"/>
      <c r="K61" s="34"/>
      <c r="L61" s="63"/>
      <c r="M61" s="64"/>
      <c r="N61" s="65"/>
    </row>
    <row r="62" spans="1:20">
      <c r="A62" s="61">
        <v>7</v>
      </c>
      <c r="B62" s="200" t="s">
        <v>97</v>
      </c>
      <c r="C62" s="56"/>
      <c r="D62" s="223"/>
      <c r="E62" s="223"/>
      <c r="F62" s="223"/>
      <c r="G62" s="263"/>
      <c r="H62" s="236"/>
      <c r="I62" s="62"/>
      <c r="J62" s="57"/>
      <c r="K62" s="34"/>
      <c r="L62" s="63"/>
      <c r="M62" s="64"/>
      <c r="N62" s="65"/>
    </row>
    <row r="63" spans="1:20">
      <c r="A63" s="61">
        <v>8</v>
      </c>
      <c r="B63" s="200" t="s">
        <v>97</v>
      </c>
      <c r="C63" s="58"/>
      <c r="D63" s="223"/>
      <c r="E63" s="223"/>
      <c r="F63" s="223"/>
      <c r="G63" s="263"/>
      <c r="H63" s="236"/>
      <c r="I63" s="62"/>
      <c r="J63" s="57"/>
      <c r="K63" s="34"/>
      <c r="L63" s="63"/>
      <c r="M63" s="64"/>
      <c r="N63" s="65"/>
    </row>
    <row r="64" spans="1:20">
      <c r="A64" s="61">
        <v>9</v>
      </c>
      <c r="B64" s="200" t="s">
        <v>97</v>
      </c>
      <c r="C64" s="56"/>
      <c r="D64" s="223"/>
      <c r="E64" s="223"/>
      <c r="F64" s="223"/>
      <c r="G64" s="263"/>
      <c r="H64" s="236"/>
      <c r="I64" s="62"/>
      <c r="J64" s="57"/>
      <c r="K64" s="34"/>
      <c r="L64" s="63"/>
      <c r="M64" s="64"/>
      <c r="N64" s="65"/>
    </row>
    <row r="65" spans="1:14">
      <c r="A65" s="61">
        <v>10</v>
      </c>
      <c r="B65" s="200" t="s">
        <v>97</v>
      </c>
      <c r="C65" s="56"/>
      <c r="D65" s="223"/>
      <c r="E65" s="223"/>
      <c r="F65" s="223"/>
      <c r="G65" s="263"/>
      <c r="H65" s="236"/>
      <c r="I65" s="70"/>
      <c r="J65" s="57"/>
      <c r="K65" s="34"/>
      <c r="L65" s="68"/>
      <c r="M65" s="69"/>
      <c r="N65" s="71"/>
    </row>
    <row r="66" spans="1:14">
      <c r="A66" s="61">
        <v>11</v>
      </c>
      <c r="B66" s="200" t="s">
        <v>97</v>
      </c>
      <c r="C66" s="56"/>
      <c r="D66" s="223"/>
      <c r="E66" s="223"/>
      <c r="F66" s="223"/>
      <c r="G66" s="263"/>
      <c r="H66" s="236"/>
      <c r="I66" s="70"/>
      <c r="J66" s="57"/>
      <c r="K66" s="34"/>
      <c r="L66" s="68"/>
      <c r="M66" s="69"/>
      <c r="N66" s="71"/>
    </row>
    <row r="67" spans="1:14">
      <c r="A67" s="61">
        <v>12</v>
      </c>
      <c r="B67" s="200" t="s">
        <v>97</v>
      </c>
      <c r="C67" s="56"/>
      <c r="D67" s="223"/>
      <c r="E67" s="223"/>
      <c r="F67" s="223"/>
      <c r="G67" s="263"/>
      <c r="H67" s="236"/>
      <c r="I67" s="70"/>
      <c r="J67" s="57"/>
      <c r="K67" s="34"/>
      <c r="L67" s="68"/>
      <c r="M67" s="69"/>
      <c r="N67" s="71"/>
    </row>
    <row r="68" spans="1:14">
      <c r="A68" s="61">
        <v>13</v>
      </c>
      <c r="B68" s="200" t="s">
        <v>97</v>
      </c>
      <c r="C68" s="56"/>
      <c r="D68" s="223"/>
      <c r="E68" s="223"/>
      <c r="F68" s="223"/>
      <c r="G68" s="263"/>
      <c r="H68" s="236"/>
      <c r="I68" s="70"/>
      <c r="J68" s="57"/>
      <c r="K68" s="34"/>
      <c r="L68" s="68"/>
      <c r="M68" s="69"/>
      <c r="N68" s="71"/>
    </row>
    <row r="69" spans="1:14">
      <c r="A69" s="61">
        <v>14</v>
      </c>
      <c r="B69" s="200" t="s">
        <v>97</v>
      </c>
      <c r="C69" s="56"/>
      <c r="D69" s="223"/>
      <c r="E69" s="223"/>
      <c r="F69" s="223"/>
      <c r="G69" s="263"/>
      <c r="H69" s="236"/>
      <c r="I69" s="70"/>
      <c r="J69" s="57"/>
      <c r="K69" s="34"/>
      <c r="L69" s="68"/>
      <c r="M69" s="69"/>
      <c r="N69" s="71"/>
    </row>
    <row r="70" spans="1:14">
      <c r="A70" s="61">
        <v>15</v>
      </c>
      <c r="B70" s="200" t="s">
        <v>97</v>
      </c>
      <c r="C70" s="56"/>
      <c r="D70" s="223"/>
      <c r="E70" s="223"/>
      <c r="F70" s="223"/>
      <c r="G70" s="263"/>
      <c r="H70" s="236"/>
      <c r="I70" s="70"/>
      <c r="J70" s="57"/>
      <c r="K70" s="34"/>
      <c r="L70" s="68"/>
      <c r="M70" s="69"/>
      <c r="N70" s="71"/>
    </row>
    <row r="71" spans="1:14">
      <c r="A71" s="61">
        <v>16</v>
      </c>
      <c r="B71" s="200" t="s">
        <v>97</v>
      </c>
      <c r="C71" s="56"/>
      <c r="D71" s="223"/>
      <c r="E71" s="223"/>
      <c r="F71" s="223"/>
      <c r="G71" s="263"/>
      <c r="H71" s="236"/>
      <c r="I71" s="70"/>
      <c r="J71" s="57"/>
      <c r="K71" s="34"/>
      <c r="L71" s="68"/>
      <c r="M71" s="69"/>
      <c r="N71" s="71"/>
    </row>
    <row r="72" spans="1:14">
      <c r="A72" s="61">
        <v>17</v>
      </c>
      <c r="B72" s="200" t="s">
        <v>97</v>
      </c>
      <c r="C72" s="56"/>
      <c r="D72" s="223"/>
      <c r="E72" s="223"/>
      <c r="F72" s="223"/>
      <c r="G72" s="263"/>
      <c r="H72" s="236"/>
      <c r="I72" s="70"/>
      <c r="J72" s="57"/>
      <c r="K72" s="34"/>
      <c r="L72" s="68"/>
      <c r="M72" s="69"/>
      <c r="N72" s="71"/>
    </row>
    <row r="73" spans="1:14">
      <c r="A73" s="61">
        <v>18</v>
      </c>
      <c r="B73" s="200" t="s">
        <v>97</v>
      </c>
      <c r="C73" s="56"/>
      <c r="D73" s="223"/>
      <c r="E73" s="223"/>
      <c r="F73" s="223"/>
      <c r="G73" s="263"/>
      <c r="H73" s="236"/>
      <c r="I73" s="70"/>
      <c r="J73" s="57"/>
      <c r="K73" s="34"/>
      <c r="L73" s="68"/>
      <c r="M73" s="69"/>
      <c r="N73" s="71"/>
    </row>
    <row r="74" spans="1:14">
      <c r="A74" s="61">
        <v>19</v>
      </c>
      <c r="B74" s="200" t="s">
        <v>97</v>
      </c>
      <c r="C74" s="56"/>
      <c r="D74" s="223"/>
      <c r="E74" s="223"/>
      <c r="F74" s="223"/>
      <c r="G74" s="263"/>
      <c r="H74" s="236"/>
      <c r="I74" s="70"/>
      <c r="J74" s="57"/>
      <c r="K74" s="34"/>
      <c r="L74" s="68"/>
      <c r="M74" s="69"/>
      <c r="N74" s="71"/>
    </row>
    <row r="75" spans="1:14">
      <c r="A75" s="61">
        <v>20</v>
      </c>
      <c r="B75" s="200" t="s">
        <v>97</v>
      </c>
      <c r="C75" s="56"/>
      <c r="D75" s="223"/>
      <c r="E75" s="223"/>
      <c r="F75" s="223"/>
      <c r="G75" s="263"/>
      <c r="H75" s="236"/>
      <c r="I75" s="70"/>
      <c r="J75" s="57"/>
      <c r="K75" s="34"/>
      <c r="L75" s="68"/>
      <c r="M75" s="69"/>
      <c r="N75" s="71"/>
    </row>
    <row r="76" spans="1:14">
      <c r="A76" s="61">
        <v>21</v>
      </c>
      <c r="B76" s="200" t="s">
        <v>97</v>
      </c>
      <c r="C76" s="56"/>
      <c r="D76" s="223"/>
      <c r="E76" s="223"/>
      <c r="F76" s="223"/>
      <c r="G76" s="263"/>
      <c r="H76" s="236"/>
      <c r="I76" s="70"/>
      <c r="J76" s="57"/>
      <c r="K76" s="34"/>
      <c r="L76" s="68"/>
      <c r="M76" s="69"/>
      <c r="N76" s="71"/>
    </row>
    <row r="77" spans="1:14">
      <c r="A77" s="61">
        <v>22</v>
      </c>
      <c r="B77" s="200" t="s">
        <v>97</v>
      </c>
      <c r="C77" s="56"/>
      <c r="D77" s="223"/>
      <c r="E77" s="223"/>
      <c r="F77" s="223"/>
      <c r="G77" s="263"/>
      <c r="H77" s="236"/>
      <c r="I77" s="70"/>
      <c r="J77" s="57"/>
      <c r="K77" s="34"/>
      <c r="L77" s="68"/>
      <c r="M77" s="69"/>
      <c r="N77" s="71"/>
    </row>
    <row r="78" spans="1:14">
      <c r="A78" s="61">
        <v>23</v>
      </c>
      <c r="B78" s="200" t="s">
        <v>97</v>
      </c>
      <c r="C78" s="56"/>
      <c r="D78" s="223"/>
      <c r="E78" s="223"/>
      <c r="F78" s="223"/>
      <c r="G78" s="263"/>
      <c r="H78" s="236"/>
      <c r="I78" s="70"/>
      <c r="J78" s="57"/>
      <c r="K78" s="34"/>
      <c r="L78" s="68"/>
      <c r="M78" s="69"/>
      <c r="N78" s="71"/>
    </row>
    <row r="79" spans="1:14">
      <c r="A79" s="61">
        <v>24</v>
      </c>
      <c r="B79" s="200" t="s">
        <v>97</v>
      </c>
      <c r="C79" s="56"/>
      <c r="D79" s="223"/>
      <c r="E79" s="223"/>
      <c r="F79" s="223"/>
      <c r="G79" s="263"/>
      <c r="H79" s="236"/>
      <c r="I79" s="70"/>
      <c r="J79" s="57"/>
      <c r="K79" s="34"/>
      <c r="L79" s="68"/>
      <c r="M79" s="69"/>
      <c r="N79" s="71"/>
    </row>
    <row r="80" spans="1:14" ht="14" thickBot="1">
      <c r="A80" s="61">
        <v>25</v>
      </c>
      <c r="B80" s="200" t="s">
        <v>97</v>
      </c>
      <c r="C80" s="47"/>
      <c r="D80" s="224"/>
      <c r="E80" s="224"/>
      <c r="F80" s="224"/>
      <c r="G80" s="264"/>
      <c r="H80" s="237"/>
      <c r="I80" s="72"/>
      <c r="J80" s="73"/>
      <c r="K80" s="34"/>
      <c r="L80" s="74"/>
      <c r="M80" s="75"/>
      <c r="N80" s="76"/>
    </row>
    <row r="81" spans="2:10" ht="14" thickBot="1">
      <c r="H81" s="238">
        <f>SUM(H6:H80)</f>
        <v>0</v>
      </c>
      <c r="J81" s="77">
        <f>SUM(J6:J80)</f>
        <v>0</v>
      </c>
    </row>
    <row r="83" spans="2:10">
      <c r="B83" s="78"/>
    </row>
    <row r="84" spans="2:10">
      <c r="B84" s="79" t="s">
        <v>69</v>
      </c>
    </row>
    <row r="85" spans="2:10">
      <c r="B85" s="79" t="s">
        <v>70</v>
      </c>
    </row>
    <row r="86" spans="2:10">
      <c r="B86" s="79" t="s">
        <v>68</v>
      </c>
    </row>
  </sheetData>
  <sheetProtection algorithmName="SHA-512" hashValue="aFaLTk6Hd4K0Em3pDWfHyjIfCSNqKKXqzf4r83Idh+i0v1FtYHzX1MFXikz4GbUNn8jjSWPckkrMVli1iceeFQ==" saltValue="mW7yu0SHQXVxE/YsBbN6eA==" spinCount="100000" sheet="1" scenarios="1" selectLockedCells="1"/>
  <mergeCells count="2">
    <mergeCell ref="B1:D1"/>
    <mergeCell ref="C2:D2"/>
  </mergeCells>
  <pageMargins left="0.7" right="0.7" top="0.75" bottom="0.75" header="0.3" footer="0.3"/>
  <pageSetup scale="3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E942-2DA6-804C-9913-1AEC93AE2D36}">
  <sheetPr>
    <tabColor rgb="FFFFFD78"/>
  </sheetPr>
  <dimension ref="A1:G38"/>
  <sheetViews>
    <sheetView workbookViewId="0">
      <selection activeCell="E4" sqref="E4:G4"/>
    </sheetView>
  </sheetViews>
  <sheetFormatPr baseColWidth="10" defaultColWidth="11.5" defaultRowHeight="13"/>
  <cols>
    <col min="1" max="1" width="2.6640625" style="156" customWidth="1"/>
    <col min="2" max="2" width="11.6640625" style="156" customWidth="1"/>
    <col min="3" max="4" width="13.5" style="156" customWidth="1"/>
    <col min="5" max="6" width="9.6640625" style="156" customWidth="1"/>
    <col min="7" max="7" width="13.33203125" style="156" customWidth="1"/>
    <col min="8" max="255" width="11.5" style="156"/>
    <col min="256" max="256" width="2.6640625" style="156" customWidth="1"/>
    <col min="257" max="257" width="11.6640625" style="156" customWidth="1"/>
    <col min="258" max="259" width="13.5" style="156" customWidth="1"/>
    <col min="260" max="262" width="9.6640625" style="156" customWidth="1"/>
    <col min="263" max="263" width="13.33203125" style="156" customWidth="1"/>
    <col min="264" max="511" width="11.5" style="156"/>
    <col min="512" max="512" width="2.6640625" style="156" customWidth="1"/>
    <col min="513" max="513" width="11.6640625" style="156" customWidth="1"/>
    <col min="514" max="515" width="13.5" style="156" customWidth="1"/>
    <col min="516" max="518" width="9.6640625" style="156" customWidth="1"/>
    <col min="519" max="519" width="13.33203125" style="156" customWidth="1"/>
    <col min="520" max="767" width="11.5" style="156"/>
    <col min="768" max="768" width="2.6640625" style="156" customWidth="1"/>
    <col min="769" max="769" width="11.6640625" style="156" customWidth="1"/>
    <col min="770" max="771" width="13.5" style="156" customWidth="1"/>
    <col min="772" max="774" width="9.6640625" style="156" customWidth="1"/>
    <col min="775" max="775" width="13.33203125" style="156" customWidth="1"/>
    <col min="776" max="1023" width="11.5" style="156"/>
    <col min="1024" max="1024" width="2.6640625" style="156" customWidth="1"/>
    <col min="1025" max="1025" width="11.6640625" style="156" customWidth="1"/>
    <col min="1026" max="1027" width="13.5" style="156" customWidth="1"/>
    <col min="1028" max="1030" width="9.6640625" style="156" customWidth="1"/>
    <col min="1031" max="1031" width="13.33203125" style="156" customWidth="1"/>
    <col min="1032" max="1279" width="11.5" style="156"/>
    <col min="1280" max="1280" width="2.6640625" style="156" customWidth="1"/>
    <col min="1281" max="1281" width="11.6640625" style="156" customWidth="1"/>
    <col min="1282" max="1283" width="13.5" style="156" customWidth="1"/>
    <col min="1284" max="1286" width="9.6640625" style="156" customWidth="1"/>
    <col min="1287" max="1287" width="13.33203125" style="156" customWidth="1"/>
    <col min="1288" max="1535" width="11.5" style="156"/>
    <col min="1536" max="1536" width="2.6640625" style="156" customWidth="1"/>
    <col min="1537" max="1537" width="11.6640625" style="156" customWidth="1"/>
    <col min="1538" max="1539" width="13.5" style="156" customWidth="1"/>
    <col min="1540" max="1542" width="9.6640625" style="156" customWidth="1"/>
    <col min="1543" max="1543" width="13.33203125" style="156" customWidth="1"/>
    <col min="1544" max="1791" width="11.5" style="156"/>
    <col min="1792" max="1792" width="2.6640625" style="156" customWidth="1"/>
    <col min="1793" max="1793" width="11.6640625" style="156" customWidth="1"/>
    <col min="1794" max="1795" width="13.5" style="156" customWidth="1"/>
    <col min="1796" max="1798" width="9.6640625" style="156" customWidth="1"/>
    <col min="1799" max="1799" width="13.33203125" style="156" customWidth="1"/>
    <col min="1800" max="2047" width="11.5" style="156"/>
    <col min="2048" max="2048" width="2.6640625" style="156" customWidth="1"/>
    <col min="2049" max="2049" width="11.6640625" style="156" customWidth="1"/>
    <col min="2050" max="2051" width="13.5" style="156" customWidth="1"/>
    <col min="2052" max="2054" width="9.6640625" style="156" customWidth="1"/>
    <col min="2055" max="2055" width="13.33203125" style="156" customWidth="1"/>
    <col min="2056" max="2303" width="11.5" style="156"/>
    <col min="2304" max="2304" width="2.6640625" style="156" customWidth="1"/>
    <col min="2305" max="2305" width="11.6640625" style="156" customWidth="1"/>
    <col min="2306" max="2307" width="13.5" style="156" customWidth="1"/>
    <col min="2308" max="2310" width="9.6640625" style="156" customWidth="1"/>
    <col min="2311" max="2311" width="13.33203125" style="156" customWidth="1"/>
    <col min="2312" max="2559" width="11.5" style="156"/>
    <col min="2560" max="2560" width="2.6640625" style="156" customWidth="1"/>
    <col min="2561" max="2561" width="11.6640625" style="156" customWidth="1"/>
    <col min="2562" max="2563" width="13.5" style="156" customWidth="1"/>
    <col min="2564" max="2566" width="9.6640625" style="156" customWidth="1"/>
    <col min="2567" max="2567" width="13.33203125" style="156" customWidth="1"/>
    <col min="2568" max="2815" width="11.5" style="156"/>
    <col min="2816" max="2816" width="2.6640625" style="156" customWidth="1"/>
    <col min="2817" max="2817" width="11.6640625" style="156" customWidth="1"/>
    <col min="2818" max="2819" width="13.5" style="156" customWidth="1"/>
    <col min="2820" max="2822" width="9.6640625" style="156" customWidth="1"/>
    <col min="2823" max="2823" width="13.33203125" style="156" customWidth="1"/>
    <col min="2824" max="3071" width="11.5" style="156"/>
    <col min="3072" max="3072" width="2.6640625" style="156" customWidth="1"/>
    <col min="3073" max="3073" width="11.6640625" style="156" customWidth="1"/>
    <col min="3074" max="3075" width="13.5" style="156" customWidth="1"/>
    <col min="3076" max="3078" width="9.6640625" style="156" customWidth="1"/>
    <col min="3079" max="3079" width="13.33203125" style="156" customWidth="1"/>
    <col min="3080" max="3327" width="11.5" style="156"/>
    <col min="3328" max="3328" width="2.6640625" style="156" customWidth="1"/>
    <col min="3329" max="3329" width="11.6640625" style="156" customWidth="1"/>
    <col min="3330" max="3331" width="13.5" style="156" customWidth="1"/>
    <col min="3332" max="3334" width="9.6640625" style="156" customWidth="1"/>
    <col min="3335" max="3335" width="13.33203125" style="156" customWidth="1"/>
    <col min="3336" max="3583" width="11.5" style="156"/>
    <col min="3584" max="3584" width="2.6640625" style="156" customWidth="1"/>
    <col min="3585" max="3585" width="11.6640625" style="156" customWidth="1"/>
    <col min="3586" max="3587" width="13.5" style="156" customWidth="1"/>
    <col min="3588" max="3590" width="9.6640625" style="156" customWidth="1"/>
    <col min="3591" max="3591" width="13.33203125" style="156" customWidth="1"/>
    <col min="3592" max="3839" width="11.5" style="156"/>
    <col min="3840" max="3840" width="2.6640625" style="156" customWidth="1"/>
    <col min="3841" max="3841" width="11.6640625" style="156" customWidth="1"/>
    <col min="3842" max="3843" width="13.5" style="156" customWidth="1"/>
    <col min="3844" max="3846" width="9.6640625" style="156" customWidth="1"/>
    <col min="3847" max="3847" width="13.33203125" style="156" customWidth="1"/>
    <col min="3848" max="4095" width="11.5" style="156"/>
    <col min="4096" max="4096" width="2.6640625" style="156" customWidth="1"/>
    <col min="4097" max="4097" width="11.6640625" style="156" customWidth="1"/>
    <col min="4098" max="4099" width="13.5" style="156" customWidth="1"/>
    <col min="4100" max="4102" width="9.6640625" style="156" customWidth="1"/>
    <col min="4103" max="4103" width="13.33203125" style="156" customWidth="1"/>
    <col min="4104" max="4351" width="11.5" style="156"/>
    <col min="4352" max="4352" width="2.6640625" style="156" customWidth="1"/>
    <col min="4353" max="4353" width="11.6640625" style="156" customWidth="1"/>
    <col min="4354" max="4355" width="13.5" style="156" customWidth="1"/>
    <col min="4356" max="4358" width="9.6640625" style="156" customWidth="1"/>
    <col min="4359" max="4359" width="13.33203125" style="156" customWidth="1"/>
    <col min="4360" max="4607" width="11.5" style="156"/>
    <col min="4608" max="4608" width="2.6640625" style="156" customWidth="1"/>
    <col min="4609" max="4609" width="11.6640625" style="156" customWidth="1"/>
    <col min="4610" max="4611" width="13.5" style="156" customWidth="1"/>
    <col min="4612" max="4614" width="9.6640625" style="156" customWidth="1"/>
    <col min="4615" max="4615" width="13.33203125" style="156" customWidth="1"/>
    <col min="4616" max="4863" width="11.5" style="156"/>
    <col min="4864" max="4864" width="2.6640625" style="156" customWidth="1"/>
    <col min="4865" max="4865" width="11.6640625" style="156" customWidth="1"/>
    <col min="4866" max="4867" width="13.5" style="156" customWidth="1"/>
    <col min="4868" max="4870" width="9.6640625" style="156" customWidth="1"/>
    <col min="4871" max="4871" width="13.33203125" style="156" customWidth="1"/>
    <col min="4872" max="5119" width="11.5" style="156"/>
    <col min="5120" max="5120" width="2.6640625" style="156" customWidth="1"/>
    <col min="5121" max="5121" width="11.6640625" style="156" customWidth="1"/>
    <col min="5122" max="5123" width="13.5" style="156" customWidth="1"/>
    <col min="5124" max="5126" width="9.6640625" style="156" customWidth="1"/>
    <col min="5127" max="5127" width="13.33203125" style="156" customWidth="1"/>
    <col min="5128" max="5375" width="11.5" style="156"/>
    <col min="5376" max="5376" width="2.6640625" style="156" customWidth="1"/>
    <col min="5377" max="5377" width="11.6640625" style="156" customWidth="1"/>
    <col min="5378" max="5379" width="13.5" style="156" customWidth="1"/>
    <col min="5380" max="5382" width="9.6640625" style="156" customWidth="1"/>
    <col min="5383" max="5383" width="13.33203125" style="156" customWidth="1"/>
    <col min="5384" max="5631" width="11.5" style="156"/>
    <col min="5632" max="5632" width="2.6640625" style="156" customWidth="1"/>
    <col min="5633" max="5633" width="11.6640625" style="156" customWidth="1"/>
    <col min="5634" max="5635" width="13.5" style="156" customWidth="1"/>
    <col min="5636" max="5638" width="9.6640625" style="156" customWidth="1"/>
    <col min="5639" max="5639" width="13.33203125" style="156" customWidth="1"/>
    <col min="5640" max="5887" width="11.5" style="156"/>
    <col min="5888" max="5888" width="2.6640625" style="156" customWidth="1"/>
    <col min="5889" max="5889" width="11.6640625" style="156" customWidth="1"/>
    <col min="5890" max="5891" width="13.5" style="156" customWidth="1"/>
    <col min="5892" max="5894" width="9.6640625" style="156" customWidth="1"/>
    <col min="5895" max="5895" width="13.33203125" style="156" customWidth="1"/>
    <col min="5896" max="6143" width="11.5" style="156"/>
    <col min="6144" max="6144" width="2.6640625" style="156" customWidth="1"/>
    <col min="6145" max="6145" width="11.6640625" style="156" customWidth="1"/>
    <col min="6146" max="6147" width="13.5" style="156" customWidth="1"/>
    <col min="6148" max="6150" width="9.6640625" style="156" customWidth="1"/>
    <col min="6151" max="6151" width="13.33203125" style="156" customWidth="1"/>
    <col min="6152" max="6399" width="11.5" style="156"/>
    <col min="6400" max="6400" width="2.6640625" style="156" customWidth="1"/>
    <col min="6401" max="6401" width="11.6640625" style="156" customWidth="1"/>
    <col min="6402" max="6403" width="13.5" style="156" customWidth="1"/>
    <col min="6404" max="6406" width="9.6640625" style="156" customWidth="1"/>
    <col min="6407" max="6407" width="13.33203125" style="156" customWidth="1"/>
    <col min="6408" max="6655" width="11.5" style="156"/>
    <col min="6656" max="6656" width="2.6640625" style="156" customWidth="1"/>
    <col min="6657" max="6657" width="11.6640625" style="156" customWidth="1"/>
    <col min="6658" max="6659" width="13.5" style="156" customWidth="1"/>
    <col min="6660" max="6662" width="9.6640625" style="156" customWidth="1"/>
    <col min="6663" max="6663" width="13.33203125" style="156" customWidth="1"/>
    <col min="6664" max="6911" width="11.5" style="156"/>
    <col min="6912" max="6912" width="2.6640625" style="156" customWidth="1"/>
    <col min="6913" max="6913" width="11.6640625" style="156" customWidth="1"/>
    <col min="6914" max="6915" width="13.5" style="156" customWidth="1"/>
    <col min="6916" max="6918" width="9.6640625" style="156" customWidth="1"/>
    <col min="6919" max="6919" width="13.33203125" style="156" customWidth="1"/>
    <col min="6920" max="7167" width="11.5" style="156"/>
    <col min="7168" max="7168" width="2.6640625" style="156" customWidth="1"/>
    <col min="7169" max="7169" width="11.6640625" style="156" customWidth="1"/>
    <col min="7170" max="7171" width="13.5" style="156" customWidth="1"/>
    <col min="7172" max="7174" width="9.6640625" style="156" customWidth="1"/>
    <col min="7175" max="7175" width="13.33203125" style="156" customWidth="1"/>
    <col min="7176" max="7423" width="11.5" style="156"/>
    <col min="7424" max="7424" width="2.6640625" style="156" customWidth="1"/>
    <col min="7425" max="7425" width="11.6640625" style="156" customWidth="1"/>
    <col min="7426" max="7427" width="13.5" style="156" customWidth="1"/>
    <col min="7428" max="7430" width="9.6640625" style="156" customWidth="1"/>
    <col min="7431" max="7431" width="13.33203125" style="156" customWidth="1"/>
    <col min="7432" max="7679" width="11.5" style="156"/>
    <col min="7680" max="7680" width="2.6640625" style="156" customWidth="1"/>
    <col min="7681" max="7681" width="11.6640625" style="156" customWidth="1"/>
    <col min="7682" max="7683" width="13.5" style="156" customWidth="1"/>
    <col min="7684" max="7686" width="9.6640625" style="156" customWidth="1"/>
    <col min="7687" max="7687" width="13.33203125" style="156" customWidth="1"/>
    <col min="7688" max="7935" width="11.5" style="156"/>
    <col min="7936" max="7936" width="2.6640625" style="156" customWidth="1"/>
    <col min="7937" max="7937" width="11.6640625" style="156" customWidth="1"/>
    <col min="7938" max="7939" width="13.5" style="156" customWidth="1"/>
    <col min="7940" max="7942" width="9.6640625" style="156" customWidth="1"/>
    <col min="7943" max="7943" width="13.33203125" style="156" customWidth="1"/>
    <col min="7944" max="8191" width="11.5" style="156"/>
    <col min="8192" max="8192" width="2.6640625" style="156" customWidth="1"/>
    <col min="8193" max="8193" width="11.6640625" style="156" customWidth="1"/>
    <col min="8194" max="8195" width="13.5" style="156" customWidth="1"/>
    <col min="8196" max="8198" width="9.6640625" style="156" customWidth="1"/>
    <col min="8199" max="8199" width="13.33203125" style="156" customWidth="1"/>
    <col min="8200" max="8447" width="11.5" style="156"/>
    <col min="8448" max="8448" width="2.6640625" style="156" customWidth="1"/>
    <col min="8449" max="8449" width="11.6640625" style="156" customWidth="1"/>
    <col min="8450" max="8451" width="13.5" style="156" customWidth="1"/>
    <col min="8452" max="8454" width="9.6640625" style="156" customWidth="1"/>
    <col min="8455" max="8455" width="13.33203125" style="156" customWidth="1"/>
    <col min="8456" max="8703" width="11.5" style="156"/>
    <col min="8704" max="8704" width="2.6640625" style="156" customWidth="1"/>
    <col min="8705" max="8705" width="11.6640625" style="156" customWidth="1"/>
    <col min="8706" max="8707" width="13.5" style="156" customWidth="1"/>
    <col min="8708" max="8710" width="9.6640625" style="156" customWidth="1"/>
    <col min="8711" max="8711" width="13.33203125" style="156" customWidth="1"/>
    <col min="8712" max="8959" width="11.5" style="156"/>
    <col min="8960" max="8960" width="2.6640625" style="156" customWidth="1"/>
    <col min="8961" max="8961" width="11.6640625" style="156" customWidth="1"/>
    <col min="8962" max="8963" width="13.5" style="156" customWidth="1"/>
    <col min="8964" max="8966" width="9.6640625" style="156" customWidth="1"/>
    <col min="8967" max="8967" width="13.33203125" style="156" customWidth="1"/>
    <col min="8968" max="9215" width="11.5" style="156"/>
    <col min="9216" max="9216" width="2.6640625" style="156" customWidth="1"/>
    <col min="9217" max="9217" width="11.6640625" style="156" customWidth="1"/>
    <col min="9218" max="9219" width="13.5" style="156" customWidth="1"/>
    <col min="9220" max="9222" width="9.6640625" style="156" customWidth="1"/>
    <col min="9223" max="9223" width="13.33203125" style="156" customWidth="1"/>
    <col min="9224" max="9471" width="11.5" style="156"/>
    <col min="9472" max="9472" width="2.6640625" style="156" customWidth="1"/>
    <col min="9473" max="9473" width="11.6640625" style="156" customWidth="1"/>
    <col min="9474" max="9475" width="13.5" style="156" customWidth="1"/>
    <col min="9476" max="9478" width="9.6640625" style="156" customWidth="1"/>
    <col min="9479" max="9479" width="13.33203125" style="156" customWidth="1"/>
    <col min="9480" max="9727" width="11.5" style="156"/>
    <col min="9728" max="9728" width="2.6640625" style="156" customWidth="1"/>
    <col min="9729" max="9729" width="11.6640625" style="156" customWidth="1"/>
    <col min="9730" max="9731" width="13.5" style="156" customWidth="1"/>
    <col min="9732" max="9734" width="9.6640625" style="156" customWidth="1"/>
    <col min="9735" max="9735" width="13.33203125" style="156" customWidth="1"/>
    <col min="9736" max="9983" width="11.5" style="156"/>
    <col min="9984" max="9984" width="2.6640625" style="156" customWidth="1"/>
    <col min="9985" max="9985" width="11.6640625" style="156" customWidth="1"/>
    <col min="9986" max="9987" width="13.5" style="156" customWidth="1"/>
    <col min="9988" max="9990" width="9.6640625" style="156" customWidth="1"/>
    <col min="9991" max="9991" width="13.33203125" style="156" customWidth="1"/>
    <col min="9992" max="10239" width="11.5" style="156"/>
    <col min="10240" max="10240" width="2.6640625" style="156" customWidth="1"/>
    <col min="10241" max="10241" width="11.6640625" style="156" customWidth="1"/>
    <col min="10242" max="10243" width="13.5" style="156" customWidth="1"/>
    <col min="10244" max="10246" width="9.6640625" style="156" customWidth="1"/>
    <col min="10247" max="10247" width="13.33203125" style="156" customWidth="1"/>
    <col min="10248" max="10495" width="11.5" style="156"/>
    <col min="10496" max="10496" width="2.6640625" style="156" customWidth="1"/>
    <col min="10497" max="10497" width="11.6640625" style="156" customWidth="1"/>
    <col min="10498" max="10499" width="13.5" style="156" customWidth="1"/>
    <col min="10500" max="10502" width="9.6640625" style="156" customWidth="1"/>
    <col min="10503" max="10503" width="13.33203125" style="156" customWidth="1"/>
    <col min="10504" max="10751" width="11.5" style="156"/>
    <col min="10752" max="10752" width="2.6640625" style="156" customWidth="1"/>
    <col min="10753" max="10753" width="11.6640625" style="156" customWidth="1"/>
    <col min="10754" max="10755" width="13.5" style="156" customWidth="1"/>
    <col min="10756" max="10758" width="9.6640625" style="156" customWidth="1"/>
    <col min="10759" max="10759" width="13.33203125" style="156" customWidth="1"/>
    <col min="10760" max="11007" width="11.5" style="156"/>
    <col min="11008" max="11008" width="2.6640625" style="156" customWidth="1"/>
    <col min="11009" max="11009" width="11.6640625" style="156" customWidth="1"/>
    <col min="11010" max="11011" width="13.5" style="156" customWidth="1"/>
    <col min="11012" max="11014" width="9.6640625" style="156" customWidth="1"/>
    <col min="11015" max="11015" width="13.33203125" style="156" customWidth="1"/>
    <col min="11016" max="11263" width="11.5" style="156"/>
    <col min="11264" max="11264" width="2.6640625" style="156" customWidth="1"/>
    <col min="11265" max="11265" width="11.6640625" style="156" customWidth="1"/>
    <col min="11266" max="11267" width="13.5" style="156" customWidth="1"/>
    <col min="11268" max="11270" width="9.6640625" style="156" customWidth="1"/>
    <col min="11271" max="11271" width="13.33203125" style="156" customWidth="1"/>
    <col min="11272" max="11519" width="11.5" style="156"/>
    <col min="11520" max="11520" width="2.6640625" style="156" customWidth="1"/>
    <col min="11521" max="11521" width="11.6640625" style="156" customWidth="1"/>
    <col min="11522" max="11523" width="13.5" style="156" customWidth="1"/>
    <col min="11524" max="11526" width="9.6640625" style="156" customWidth="1"/>
    <col min="11527" max="11527" width="13.33203125" style="156" customWidth="1"/>
    <col min="11528" max="11775" width="11.5" style="156"/>
    <col min="11776" max="11776" width="2.6640625" style="156" customWidth="1"/>
    <col min="11777" max="11777" width="11.6640625" style="156" customWidth="1"/>
    <col min="11778" max="11779" width="13.5" style="156" customWidth="1"/>
    <col min="11780" max="11782" width="9.6640625" style="156" customWidth="1"/>
    <col min="11783" max="11783" width="13.33203125" style="156" customWidth="1"/>
    <col min="11784" max="12031" width="11.5" style="156"/>
    <col min="12032" max="12032" width="2.6640625" style="156" customWidth="1"/>
    <col min="12033" max="12033" width="11.6640625" style="156" customWidth="1"/>
    <col min="12034" max="12035" width="13.5" style="156" customWidth="1"/>
    <col min="12036" max="12038" width="9.6640625" style="156" customWidth="1"/>
    <col min="12039" max="12039" width="13.33203125" style="156" customWidth="1"/>
    <col min="12040" max="12287" width="11.5" style="156"/>
    <col min="12288" max="12288" width="2.6640625" style="156" customWidth="1"/>
    <col min="12289" max="12289" width="11.6640625" style="156" customWidth="1"/>
    <col min="12290" max="12291" width="13.5" style="156" customWidth="1"/>
    <col min="12292" max="12294" width="9.6640625" style="156" customWidth="1"/>
    <col min="12295" max="12295" width="13.33203125" style="156" customWidth="1"/>
    <col min="12296" max="12543" width="11.5" style="156"/>
    <col min="12544" max="12544" width="2.6640625" style="156" customWidth="1"/>
    <col min="12545" max="12545" width="11.6640625" style="156" customWidth="1"/>
    <col min="12546" max="12547" width="13.5" style="156" customWidth="1"/>
    <col min="12548" max="12550" width="9.6640625" style="156" customWidth="1"/>
    <col min="12551" max="12551" width="13.33203125" style="156" customWidth="1"/>
    <col min="12552" max="12799" width="11.5" style="156"/>
    <col min="12800" max="12800" width="2.6640625" style="156" customWidth="1"/>
    <col min="12801" max="12801" width="11.6640625" style="156" customWidth="1"/>
    <col min="12802" max="12803" width="13.5" style="156" customWidth="1"/>
    <col min="12804" max="12806" width="9.6640625" style="156" customWidth="1"/>
    <col min="12807" max="12807" width="13.33203125" style="156" customWidth="1"/>
    <col min="12808" max="13055" width="11.5" style="156"/>
    <col min="13056" max="13056" width="2.6640625" style="156" customWidth="1"/>
    <col min="13057" max="13057" width="11.6640625" style="156" customWidth="1"/>
    <col min="13058" max="13059" width="13.5" style="156" customWidth="1"/>
    <col min="13060" max="13062" width="9.6640625" style="156" customWidth="1"/>
    <col min="13063" max="13063" width="13.33203125" style="156" customWidth="1"/>
    <col min="13064" max="13311" width="11.5" style="156"/>
    <col min="13312" max="13312" width="2.6640625" style="156" customWidth="1"/>
    <col min="13313" max="13313" width="11.6640625" style="156" customWidth="1"/>
    <col min="13314" max="13315" width="13.5" style="156" customWidth="1"/>
    <col min="13316" max="13318" width="9.6640625" style="156" customWidth="1"/>
    <col min="13319" max="13319" width="13.33203125" style="156" customWidth="1"/>
    <col min="13320" max="13567" width="11.5" style="156"/>
    <col min="13568" max="13568" width="2.6640625" style="156" customWidth="1"/>
    <col min="13569" max="13569" width="11.6640625" style="156" customWidth="1"/>
    <col min="13570" max="13571" width="13.5" style="156" customWidth="1"/>
    <col min="13572" max="13574" width="9.6640625" style="156" customWidth="1"/>
    <col min="13575" max="13575" width="13.33203125" style="156" customWidth="1"/>
    <col min="13576" max="13823" width="11.5" style="156"/>
    <col min="13824" max="13824" width="2.6640625" style="156" customWidth="1"/>
    <col min="13825" max="13825" width="11.6640625" style="156" customWidth="1"/>
    <col min="13826" max="13827" width="13.5" style="156" customWidth="1"/>
    <col min="13828" max="13830" width="9.6640625" style="156" customWidth="1"/>
    <col min="13831" max="13831" width="13.33203125" style="156" customWidth="1"/>
    <col min="13832" max="14079" width="11.5" style="156"/>
    <col min="14080" max="14080" width="2.6640625" style="156" customWidth="1"/>
    <col min="14081" max="14081" width="11.6640625" style="156" customWidth="1"/>
    <col min="14082" max="14083" width="13.5" style="156" customWidth="1"/>
    <col min="14084" max="14086" width="9.6640625" style="156" customWidth="1"/>
    <col min="14087" max="14087" width="13.33203125" style="156" customWidth="1"/>
    <col min="14088" max="14335" width="11.5" style="156"/>
    <col min="14336" max="14336" width="2.6640625" style="156" customWidth="1"/>
    <col min="14337" max="14337" width="11.6640625" style="156" customWidth="1"/>
    <col min="14338" max="14339" width="13.5" style="156" customWidth="1"/>
    <col min="14340" max="14342" width="9.6640625" style="156" customWidth="1"/>
    <col min="14343" max="14343" width="13.33203125" style="156" customWidth="1"/>
    <col min="14344" max="14591" width="11.5" style="156"/>
    <col min="14592" max="14592" width="2.6640625" style="156" customWidth="1"/>
    <col min="14593" max="14593" width="11.6640625" style="156" customWidth="1"/>
    <col min="14594" max="14595" width="13.5" style="156" customWidth="1"/>
    <col min="14596" max="14598" width="9.6640625" style="156" customWidth="1"/>
    <col min="14599" max="14599" width="13.33203125" style="156" customWidth="1"/>
    <col min="14600" max="14847" width="11.5" style="156"/>
    <col min="14848" max="14848" width="2.6640625" style="156" customWidth="1"/>
    <col min="14849" max="14849" width="11.6640625" style="156" customWidth="1"/>
    <col min="14850" max="14851" width="13.5" style="156" customWidth="1"/>
    <col min="14852" max="14854" width="9.6640625" style="156" customWidth="1"/>
    <col min="14855" max="14855" width="13.33203125" style="156" customWidth="1"/>
    <col min="14856" max="15103" width="11.5" style="156"/>
    <col min="15104" max="15104" width="2.6640625" style="156" customWidth="1"/>
    <col min="15105" max="15105" width="11.6640625" style="156" customWidth="1"/>
    <col min="15106" max="15107" width="13.5" style="156" customWidth="1"/>
    <col min="15108" max="15110" width="9.6640625" style="156" customWidth="1"/>
    <col min="15111" max="15111" width="13.33203125" style="156" customWidth="1"/>
    <col min="15112" max="15359" width="11.5" style="156"/>
    <col min="15360" max="15360" width="2.6640625" style="156" customWidth="1"/>
    <col min="15361" max="15361" width="11.6640625" style="156" customWidth="1"/>
    <col min="15362" max="15363" width="13.5" style="156" customWidth="1"/>
    <col min="15364" max="15366" width="9.6640625" style="156" customWidth="1"/>
    <col min="15367" max="15367" width="13.33203125" style="156" customWidth="1"/>
    <col min="15368" max="15615" width="11.5" style="156"/>
    <col min="15616" max="15616" width="2.6640625" style="156" customWidth="1"/>
    <col min="15617" max="15617" width="11.6640625" style="156" customWidth="1"/>
    <col min="15618" max="15619" width="13.5" style="156" customWidth="1"/>
    <col min="15620" max="15622" width="9.6640625" style="156" customWidth="1"/>
    <col min="15623" max="15623" width="13.33203125" style="156" customWidth="1"/>
    <col min="15624" max="15871" width="11.5" style="156"/>
    <col min="15872" max="15872" width="2.6640625" style="156" customWidth="1"/>
    <col min="15873" max="15873" width="11.6640625" style="156" customWidth="1"/>
    <col min="15874" max="15875" width="13.5" style="156" customWidth="1"/>
    <col min="15876" max="15878" width="9.6640625" style="156" customWidth="1"/>
    <col min="15879" max="15879" width="13.33203125" style="156" customWidth="1"/>
    <col min="15880" max="16127" width="11.5" style="156"/>
    <col min="16128" max="16128" width="2.6640625" style="156" customWidth="1"/>
    <col min="16129" max="16129" width="11.6640625" style="156" customWidth="1"/>
    <col min="16130" max="16131" width="13.5" style="156" customWidth="1"/>
    <col min="16132" max="16134" width="9.6640625" style="156" customWidth="1"/>
    <col min="16135" max="16135" width="13.33203125" style="156" customWidth="1"/>
    <col min="16136" max="16384" width="11.5" style="156"/>
  </cols>
  <sheetData>
    <row r="1" spans="1:7" ht="14">
      <c r="A1" s="155"/>
      <c r="B1" s="155"/>
      <c r="C1" s="155"/>
      <c r="D1" s="155"/>
      <c r="E1" s="155"/>
      <c r="F1" s="155"/>
      <c r="G1" s="155"/>
    </row>
    <row r="2" spans="1:7" ht="21">
      <c r="A2" s="155"/>
      <c r="B2" s="155"/>
      <c r="C2" s="180" t="s">
        <v>85</v>
      </c>
      <c r="D2" s="155"/>
      <c r="E2" s="155"/>
      <c r="F2" s="155"/>
      <c r="G2" s="155"/>
    </row>
    <row r="3" spans="1:7" ht="14">
      <c r="A3" s="155"/>
      <c r="B3" s="155"/>
      <c r="C3" s="155"/>
      <c r="D3" s="155"/>
      <c r="E3" s="155"/>
      <c r="F3" s="155"/>
      <c r="G3" s="155"/>
    </row>
    <row r="4" spans="1:7" ht="14">
      <c r="A4" s="155"/>
      <c r="B4" s="155"/>
      <c r="C4" s="317" t="s">
        <v>75</v>
      </c>
      <c r="D4" s="317"/>
      <c r="E4" s="318">
        <f>Seznam!D2</f>
        <v>0</v>
      </c>
      <c r="F4" s="318"/>
      <c r="G4" s="318"/>
    </row>
    <row r="5" spans="1:7" ht="14">
      <c r="A5" s="155"/>
      <c r="B5" s="155"/>
      <c r="C5" s="317" t="s">
        <v>76</v>
      </c>
      <c r="D5" s="317"/>
      <c r="E5" s="319"/>
      <c r="F5" s="319"/>
      <c r="G5" s="319"/>
    </row>
    <row r="6" spans="1:7" ht="14">
      <c r="A6" s="155"/>
      <c r="B6" s="155"/>
      <c r="C6" s="317" t="s">
        <v>77</v>
      </c>
      <c r="D6" s="317"/>
      <c r="E6" s="319"/>
      <c r="F6" s="319"/>
      <c r="G6" s="319"/>
    </row>
    <row r="7" spans="1:7" ht="14">
      <c r="A7" s="155"/>
      <c r="B7" s="155"/>
      <c r="C7" s="157"/>
      <c r="D7" s="157"/>
      <c r="E7" s="157"/>
      <c r="F7" s="157"/>
      <c r="G7" s="157"/>
    </row>
    <row r="8" spans="1:7" ht="14">
      <c r="A8" s="155"/>
      <c r="B8" s="155"/>
      <c r="C8" s="157"/>
      <c r="D8" s="157"/>
      <c r="E8" s="157"/>
      <c r="F8" s="157"/>
      <c r="G8" s="157"/>
    </row>
    <row r="9" spans="1:7" ht="14">
      <c r="A9" s="155"/>
      <c r="B9" s="155"/>
      <c r="C9" s="155"/>
      <c r="D9" s="155"/>
      <c r="E9" s="158">
        <v>2023</v>
      </c>
    </row>
    <row r="10" spans="1:7" ht="15" thickBot="1">
      <c r="A10" s="159"/>
      <c r="B10" s="160" t="s">
        <v>78</v>
      </c>
      <c r="C10" s="161" t="s">
        <v>79</v>
      </c>
      <c r="D10" s="159" t="s">
        <v>41</v>
      </c>
      <c r="E10" s="162" t="s">
        <v>80</v>
      </c>
      <c r="F10" s="175" t="s">
        <v>81</v>
      </c>
    </row>
    <row r="11" spans="1:7" ht="14">
      <c r="A11" s="163">
        <v>1</v>
      </c>
      <c r="B11" s="248"/>
      <c r="C11" s="248"/>
      <c r="D11" s="248"/>
      <c r="E11" s="249"/>
      <c r="F11" s="166" t="str">
        <f>IF($E11="","",IF($E11="","",IF(13&gt;0,$E$9-$E11,$E$9-$E11-1)))</f>
        <v/>
      </c>
    </row>
    <row r="12" spans="1:7" ht="14">
      <c r="A12" s="167">
        <v>2</v>
      </c>
      <c r="B12" s="250"/>
      <c r="C12" s="250"/>
      <c r="D12" s="251"/>
      <c r="E12" s="252"/>
      <c r="F12" s="166" t="str">
        <f t="shared" ref="F12:F20" si="0">IF($E12="","",IF($E12="","",IF(13&gt;0,$E$9-$E12,$E$9-$E12-1)))</f>
        <v/>
      </c>
    </row>
    <row r="13" spans="1:7" ht="14">
      <c r="A13" s="167">
        <v>3</v>
      </c>
      <c r="B13" s="250"/>
      <c r="C13" s="250"/>
      <c r="D13" s="251"/>
      <c r="E13" s="252"/>
      <c r="F13" s="166" t="str">
        <f t="shared" si="0"/>
        <v/>
      </c>
    </row>
    <row r="14" spans="1:7" ht="14">
      <c r="A14" s="167">
        <v>4</v>
      </c>
      <c r="B14" s="250"/>
      <c r="C14" s="250"/>
      <c r="D14" s="251"/>
      <c r="E14" s="252"/>
      <c r="F14" s="166" t="str">
        <f t="shared" si="0"/>
        <v/>
      </c>
    </row>
    <row r="15" spans="1:7" ht="14">
      <c r="A15" s="167">
        <v>5</v>
      </c>
      <c r="B15" s="250"/>
      <c r="C15" s="250"/>
      <c r="D15" s="251"/>
      <c r="E15" s="252"/>
      <c r="F15" s="166" t="str">
        <f t="shared" si="0"/>
        <v/>
      </c>
    </row>
    <row r="16" spans="1:7" ht="14">
      <c r="A16" s="167">
        <v>6</v>
      </c>
      <c r="B16" s="250"/>
      <c r="C16" s="250"/>
      <c r="D16" s="251"/>
      <c r="E16" s="252"/>
      <c r="F16" s="166" t="str">
        <f t="shared" si="0"/>
        <v/>
      </c>
    </row>
    <row r="17" spans="1:7" ht="14">
      <c r="A17" s="167">
        <v>7</v>
      </c>
      <c r="B17" s="250"/>
      <c r="C17" s="250"/>
      <c r="D17" s="251"/>
      <c r="E17" s="252"/>
      <c r="F17" s="166" t="str">
        <f t="shared" si="0"/>
        <v/>
      </c>
    </row>
    <row r="18" spans="1:7" ht="14">
      <c r="A18" s="167">
        <v>8</v>
      </c>
      <c r="B18" s="250"/>
      <c r="C18" s="250"/>
      <c r="D18" s="251"/>
      <c r="E18" s="252"/>
      <c r="F18" s="166" t="str">
        <f t="shared" si="0"/>
        <v/>
      </c>
    </row>
    <row r="19" spans="1:7" ht="14">
      <c r="A19" s="167">
        <v>9</v>
      </c>
      <c r="B19" s="250"/>
      <c r="C19" s="250"/>
      <c r="D19" s="251"/>
      <c r="E19" s="252"/>
      <c r="F19" s="166" t="str">
        <f t="shared" si="0"/>
        <v/>
      </c>
    </row>
    <row r="20" spans="1:7" ht="14">
      <c r="A20" s="167">
        <v>10</v>
      </c>
      <c r="B20" s="250"/>
      <c r="C20" s="250"/>
      <c r="D20" s="251"/>
      <c r="E20" s="252"/>
      <c r="F20" s="166" t="str">
        <f t="shared" si="0"/>
        <v/>
      </c>
    </row>
    <row r="21" spans="1:7" ht="14">
      <c r="A21" s="155"/>
      <c r="B21" s="155"/>
      <c r="C21" s="312" t="s">
        <v>82</v>
      </c>
      <c r="D21" s="313"/>
      <c r="E21" s="171">
        <f>COUNT(F11:F20)</f>
        <v>0</v>
      </c>
      <c r="F21" s="172" t="s">
        <v>83</v>
      </c>
      <c r="G21" s="173" t="str">
        <f>IFERROR(AVERAGE(F11:F20),"")</f>
        <v/>
      </c>
    </row>
    <row r="22" spans="1:7" ht="14">
      <c r="A22" s="155"/>
      <c r="B22" s="155"/>
      <c r="C22" s="314" t="s">
        <v>84</v>
      </c>
      <c r="D22" s="315"/>
      <c r="E22" s="315"/>
      <c r="F22" s="316"/>
      <c r="G22" s="174" t="str">
        <f>IF($F11="","",IF($G$21&lt;11.99,"NEJDE TO",IF($G$21&lt;13.99,"Youth",IF($G$21&lt;16.99,"Junior",IF($G$21&gt;17,"Senior")))))</f>
        <v/>
      </c>
    </row>
    <row r="23" spans="1:7" ht="14">
      <c r="A23" s="155"/>
      <c r="B23" s="155"/>
      <c r="C23" s="314"/>
      <c r="D23" s="315"/>
      <c r="E23" s="316"/>
      <c r="F23" s="175" t="str">
        <f>IF($E$21&lt;6,"je jich málo",IF($E$21&gt;10,"je jich moc","ANO"))</f>
        <v>je jich málo</v>
      </c>
      <c r="G23" s="174"/>
    </row>
    <row r="24" spans="1:7" ht="14">
      <c r="A24" s="155"/>
      <c r="B24" s="155"/>
      <c r="C24" s="176"/>
      <c r="D24" s="176"/>
      <c r="E24" s="176"/>
      <c r="F24" s="176"/>
      <c r="G24" s="155"/>
    </row>
    <row r="25" spans="1:7">
      <c r="C25" s="177"/>
      <c r="D25" s="177"/>
      <c r="E25" s="177"/>
      <c r="F25" s="177"/>
    </row>
    <row r="26" spans="1:7">
      <c r="C26" s="177"/>
      <c r="D26" s="177"/>
      <c r="E26" s="177"/>
      <c r="F26" s="177"/>
    </row>
    <row r="27" spans="1:7">
      <c r="C27" s="177"/>
    </row>
    <row r="28" spans="1:7">
      <c r="C28" s="177"/>
    </row>
    <row r="29" spans="1:7">
      <c r="C29" s="178"/>
    </row>
    <row r="30" spans="1:7">
      <c r="C30" s="178"/>
    </row>
    <row r="31" spans="1:7">
      <c r="C31" s="178"/>
    </row>
    <row r="32" spans="1:7">
      <c r="C32" s="178"/>
    </row>
    <row r="33" spans="3:3">
      <c r="C33" s="178"/>
    </row>
    <row r="34" spans="3:3">
      <c r="C34" s="178"/>
    </row>
    <row r="35" spans="3:3">
      <c r="C35" s="178"/>
    </row>
    <row r="36" spans="3:3">
      <c r="C36" s="178"/>
    </row>
    <row r="37" spans="3:3">
      <c r="C37" s="178"/>
    </row>
    <row r="38" spans="3:3">
      <c r="C38" s="178"/>
    </row>
  </sheetData>
  <sheetProtection algorithmName="SHA-512" hashValue="o4lppsqRKY3QALXkvkGOLWmRC6I/zJjH4kM7TwYzjUWcxXusiqJ4NIrGIuTyX7bG8z98irzQrjVCbV0acpx8yA==" saltValue="z0DiZB5JXq36IS/yuWqc4A==" spinCount="100000" sheet="1" objects="1" scenarios="1"/>
  <mergeCells count="9">
    <mergeCell ref="C21:D21"/>
    <mergeCell ref="C22:F22"/>
    <mergeCell ref="C23:E23"/>
    <mergeCell ref="C4:D4"/>
    <mergeCell ref="E4:G4"/>
    <mergeCell ref="C5:D5"/>
    <mergeCell ref="E5:G5"/>
    <mergeCell ref="C6:D6"/>
    <mergeCell ref="E6:G6"/>
  </mergeCells>
  <pageMargins left="0.7" right="0.7" top="0.78740157499999996" bottom="0.78740157499999996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Info k přihlášce</vt:lpstr>
      <vt:lpstr>Seznam</vt:lpstr>
      <vt:lpstr>Fakturace</vt:lpstr>
      <vt:lpstr>Traditional</vt:lpstr>
      <vt:lpstr>Parade</vt:lpstr>
      <vt:lpstr>Exhibition</vt:lpstr>
      <vt:lpstr>Showtwirl</vt:lpstr>
      <vt:lpstr>FlagBaton</vt:lpstr>
      <vt:lpstr>Výpočet věku tým</vt:lpstr>
      <vt:lpstr>Výpočet věku skupina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2022-11-02T16:36:55Z</dcterms:created>
  <dcterms:modified xsi:type="dcterms:W3CDTF">2022-11-28T18:22:51Z</dcterms:modified>
</cp:coreProperties>
</file>